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evver\Documents\Dossier electrique\"/>
    </mc:Choice>
  </mc:AlternateContent>
  <xr:revisionPtr revIDLastSave="0" documentId="13_ncr:1_{BCF7664D-8011-495E-BC29-6431AAACE95F}" xr6:coauthVersionLast="47" xr6:coauthVersionMax="47" xr10:uidLastSave="{00000000-0000-0000-0000-000000000000}"/>
  <bookViews>
    <workbookView xWindow="22932" yWindow="-108" windowWidth="23256" windowHeight="12576" xr2:uid="{E63976F1-FB56-4A05-97A5-6351A61A039C}"/>
  </bookViews>
  <sheets>
    <sheet name="DÉCLARATION ADR SAV" sheetId="1" r:id="rId1"/>
  </sheets>
  <externalReferences>
    <externalReference r:id="rId2"/>
  </externalReferences>
  <definedNames>
    <definedName name="_xlnm.Print_Area" localSheetId="0">'DÉCLARATION ADR SAV'!$A$1:$J$43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P2" i="1" l="1"/>
  <c r="P3" i="1"/>
  <c r="P4" i="1"/>
  <c r="P5" i="1"/>
  <c r="G15" i="1"/>
  <c r="H15" i="1"/>
  <c r="I15" i="1" s="1"/>
  <c r="Q15" i="1"/>
  <c r="R15" i="1" s="1"/>
  <c r="B16" i="1"/>
  <c r="G16" i="1"/>
  <c r="I16" i="1" s="1"/>
  <c r="Q16" i="1"/>
  <c r="R16" i="1" s="1"/>
  <c r="S16" i="1"/>
  <c r="U16" i="1"/>
  <c r="B17" i="1"/>
  <c r="G17" i="1"/>
  <c r="I17" i="1" s="1"/>
  <c r="Q17" i="1"/>
  <c r="R17" i="1" s="1"/>
  <c r="B18" i="1"/>
  <c r="G18" i="1"/>
  <c r="I18" i="1" s="1"/>
  <c r="Q18" i="1"/>
  <c r="R18" i="1" s="1"/>
  <c r="U18" i="1"/>
  <c r="B19" i="1"/>
  <c r="G19" i="1"/>
  <c r="I19" i="1" s="1"/>
  <c r="Q19" i="1"/>
  <c r="R19" i="1" s="1"/>
  <c r="U19" i="1"/>
  <c r="C42" i="1"/>
  <c r="S18" i="1" l="1"/>
  <c r="U17" i="1"/>
  <c r="S19" i="1"/>
  <c r="V18" i="1"/>
  <c r="T18" i="1"/>
  <c r="S17" i="1"/>
  <c r="V16" i="1"/>
  <c r="T16" i="1"/>
  <c r="L2" i="1"/>
  <c r="U15" i="1"/>
  <c r="S15" i="1"/>
  <c r="V19" i="1"/>
  <c r="T19" i="1"/>
  <c r="V17" i="1"/>
  <c r="T17" i="1"/>
  <c r="V15" i="1"/>
  <c r="V20" i="1" s="1"/>
  <c r="T15" i="1"/>
  <c r="B15" i="1" l="1"/>
  <c r="C28" i="1"/>
  <c r="F28" i="1" s="1"/>
  <c r="C24" i="1"/>
  <c r="C25" i="1"/>
  <c r="F25" i="1" s="1"/>
  <c r="C26" i="1"/>
  <c r="F26" i="1" s="1"/>
  <c r="C27" i="1"/>
  <c r="F27" i="1" s="1"/>
  <c r="F24" i="1" l="1"/>
  <c r="G27" i="1" s="1"/>
  <c r="B30" i="1"/>
</calcChain>
</file>

<file path=xl/sharedStrings.xml><?xml version="1.0" encoding="utf-8"?>
<sst xmlns="http://schemas.openxmlformats.org/spreadsheetml/2006/main" count="72" uniqueCount="68">
  <si>
    <t>Nom et Signature du conducteur</t>
  </si>
  <si>
    <t>ROMILLY,</t>
  </si>
  <si>
    <t>Lieu et date :</t>
  </si>
  <si>
    <t>/</t>
  </si>
  <si>
    <t>16. Numéro(s) de scellement :</t>
  </si>
  <si>
    <t>BROGGI DIDIER</t>
  </si>
  <si>
    <t>15. N° d'immat. du véhicule :</t>
  </si>
  <si>
    <t>Nom et qualité du déclarant</t>
  </si>
  <si>
    <t>CYCLEUROPE INDUSTRIES</t>
  </si>
  <si>
    <t>22. Nom de la société réalisant le transport :</t>
  </si>
  <si>
    <t>22. Nom de la société réalisant l'expédition :</t>
  </si>
  <si>
    <r>
      <rPr>
        <b/>
        <u/>
        <sz val="11"/>
        <color theme="1"/>
        <rFont val="Calibri"/>
        <family val="2"/>
        <scheme val="minor"/>
      </rPr>
      <t>ENGAGEMENT DU TRANSPORTEUR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: Je certifie,
</t>
    </r>
    <r>
      <rPr>
        <sz val="10"/>
        <color theme="1"/>
        <rFont val="Calibri"/>
        <family val="2"/>
        <scheme val="minor"/>
      </rPr>
      <t>- si je suis responsable du chargement, m'être conformé aux prescriptions du chap. 1.4.3.1 de l'ADR.
- avoir observé les obligations qui me sont faites par  de l'arrêté TMD.
- m'être conformé aux prescriptions du chap. 1.4.2.2 de l'ADR.
- disposer des les consignes écrites de sécurité selon l'ADR (chap. 5.4.3).</t>
    </r>
  </si>
  <si>
    <r>
      <rPr>
        <b/>
        <u/>
        <sz val="11"/>
        <color theme="1"/>
        <rFont val="Calibri"/>
        <family val="2"/>
        <scheme val="minor"/>
      </rPr>
      <t>DÉCLARATION DE L'EXPÉDITEUR :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Je déclare que le contenu de ce chargement est décrit ci-dessus de façon complète et exacte par la désignation officielle de transport et qu'il est convenablement classé, emballé, marqué, étiqueté, placardé et à tous les égards bien conditionné pour être transporté conformément aux réglementations internationales et nationales applicables.
</t>
    </r>
    <r>
      <rPr>
        <b/>
        <u/>
        <sz val="11"/>
        <color theme="1"/>
        <rFont val="Calibri"/>
        <family val="2"/>
        <scheme val="minor"/>
      </rPr>
      <t>ENGAGEMENT DE L'EXPÉDITEUR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: Je certifie,
</t>
    </r>
    <r>
      <rPr>
        <sz val="10"/>
        <color theme="1"/>
        <rFont val="Calibri"/>
        <family val="2"/>
        <scheme val="minor"/>
      </rPr>
      <t>- avoir observé les obligations qui me sont faites à l'article 4 de l'arrêté TMD.
- respecté les prescriptions du chap. 1.4.2.1 de l'ADR.
- si je suis responsable du chargement, m'être conformé aux prescriptions du chap. 1.4.3.1 de l'ADR.</t>
    </r>
  </si>
  <si>
    <t>Illimité</t>
  </si>
  <si>
    <t>Catégorie 4</t>
  </si>
  <si>
    <t>x 1</t>
  </si>
  <si>
    <t>Catégorie 3</t>
  </si>
  <si>
    <t>Catégorie 2</t>
  </si>
  <si>
    <t>Catégorie 1</t>
  </si>
  <si>
    <t xml:space="preserve">&gt; 1000 </t>
  </si>
  <si>
    <t>Catégorie 0</t>
  </si>
  <si>
    <t>Quantité totale pondérée de marchandises dangereuses par unité de transport
(catégorie de transport 1,2 et 3)</t>
  </si>
  <si>
    <t>Quantité totale pondérée</t>
  </si>
  <si>
    <t>Coefficient</t>
  </si>
  <si>
    <t>Quantité totale de marchandises dangereuses par catégorie de transport (L ou Kg)</t>
  </si>
  <si>
    <t>Exemptions liées aux quantitées transportées par unité de transport (chap. 1.1.3.6 de l'ADR) :</t>
  </si>
  <si>
    <t>Code tunnel du chargement</t>
  </si>
  <si>
    <t>/MR BROGGI DIDIER 03-25-39-39-43</t>
  </si>
  <si>
    <t>CONTACT EN CAS D'URGENCE :</t>
  </si>
  <si>
    <t>caisse carton (4G)</t>
  </si>
  <si>
    <t>Code tunnel</t>
  </si>
  <si>
    <t>Catégorie</t>
  </si>
  <si>
    <t>Etiquette</t>
  </si>
  <si>
    <t>Classe</t>
  </si>
  <si>
    <t>DESCRIPTION</t>
  </si>
  <si>
    <t>UN+GE+CODE</t>
  </si>
  <si>
    <t>NOM TECHNIQUE SI N.S.A (ou N.O.S ou N.A.G)
à saisir entre parathèses : exemple (Ethanol)</t>
  </si>
  <si>
    <r>
      <t xml:space="preserve">Pour </t>
    </r>
    <r>
      <rPr>
        <b/>
        <sz val="10"/>
        <color rgb="FF4D148C"/>
        <rFont val="Calibri"/>
        <family val="2"/>
        <scheme val="minor"/>
      </rPr>
      <t>UN1950
         UN2037</t>
    </r>
    <r>
      <rPr>
        <b/>
        <sz val="10"/>
        <color theme="1"/>
        <rFont val="Calibri"/>
        <family val="2"/>
        <scheme val="minor"/>
      </rPr>
      <t xml:space="preserve">
saisir toutes les étiquettes</t>
    </r>
  </si>
  <si>
    <t>Poids net (Kg) unitaire de l'emballage</t>
  </si>
  <si>
    <t>Poids net unitaire batterie (Kg)</t>
  </si>
  <si>
    <t>Groupe d'emballage</t>
  </si>
  <si>
    <t>N° ONU</t>
  </si>
  <si>
    <t>12- MASSE BRUTE TOTALE (Kg)</t>
  </si>
  <si>
    <t>11- MASSE BRUTE DE MD (Kg)</t>
  </si>
  <si>
    <t>10- POIDS NET UNITAIRE (Kg)</t>
  </si>
  <si>
    <t>9- DESCRIPTION DES COLIS</t>
  </si>
  <si>
    <t>8- NOMBRE DE COLIS</t>
  </si>
  <si>
    <r>
      <t>7- N° ONU - D</t>
    </r>
    <r>
      <rPr>
        <i/>
        <sz val="9.5"/>
        <color theme="1"/>
        <rFont val="Calibri"/>
        <family val="2"/>
        <scheme val="minor"/>
      </rPr>
      <t>ésignation officielle de transport - Code de  classification (classe 1) et/ou N° modèle d'étiquette  - Groupe d'emballage (le cas échéant) - Code tunnel</t>
    </r>
  </si>
  <si>
    <t>A renseigner avec les données de l'expédition</t>
  </si>
  <si>
    <t>QUANTITÉ TOTALE</t>
  </si>
  <si>
    <t>COLIS</t>
  </si>
  <si>
    <t>DÉSIGNATION DES MARCHANDISES DANGEREUSES</t>
  </si>
  <si>
    <t xml:space="preserve">6. Mentions particulières  :
</t>
  </si>
  <si>
    <t>CYCLEUROPE INTERNATIONAL
161 rue Gabriel Peri
10104 ROMILLY SUR SEINE</t>
  </si>
  <si>
    <t>Autre adresse client</t>
  </si>
  <si>
    <t xml:space="preserve">5. Transporteur commissionné :
</t>
  </si>
  <si>
    <t xml:space="preserve">6. Destinataire :
</t>
  </si>
  <si>
    <t>4. Numéro de référence du transitaire :</t>
  </si>
  <si>
    <t xml:space="preserve">3. Référence de l'expéditeur :
</t>
  </si>
  <si>
    <t>N°</t>
  </si>
  <si>
    <t xml:space="preserve"> </t>
  </si>
  <si>
    <t>Page 1/1</t>
  </si>
  <si>
    <t xml:space="preserve">2. Numéro du document de transport :  
 </t>
  </si>
  <si>
    <t xml:space="preserve">1. Expéditeur :
</t>
  </si>
  <si>
    <t>Si expéditeur ou destinataire est une agence FedEx Express France</t>
  </si>
  <si>
    <t>DOCUMENT DE TRANSPORT DE MARCHANDISES DANGEREUSES CONFORME A L'ADR</t>
  </si>
  <si>
    <r>
      <t xml:space="preserve">Signature du déclarant
</t>
    </r>
    <r>
      <rPr>
        <b/>
        <sz val="11"/>
        <color theme="1"/>
        <rFont val="Calibri"/>
        <family val="2"/>
        <scheme val="minor"/>
      </rPr>
      <t xml:space="preserve">                                                Didier BROGGI </t>
    </r>
  </si>
  <si>
    <t>CYCLEUROPE INTERNATIONAL
CHEZ: FOUCHE YVES
 21 RUE DENIS PAPIN
 49450 ST MACAIRE EN MAUGES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</si>
</sst>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000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4D148C"/>
      <name val="Calibri"/>
      <family val="2"/>
      <scheme val="minor"/>
    </font>
    <font>
      <sz val="14"/>
      <color rgb="FF4D148C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4D148C"/>
      <name val="Calibri"/>
      <family val="2"/>
      <scheme val="minor"/>
    </font>
    <font>
      <sz val="12"/>
      <color rgb="FF4D148C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3.5"/>
      <color rgb="FF4D148C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rgb="FF4D148C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4D148C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4D148C"/>
      <name val="Calibri"/>
      <family val="2"/>
      <scheme val="minor"/>
    </font>
    <font>
      <sz val="9.5"/>
      <color theme="1"/>
      <name val="Calibri"/>
      <family val="2"/>
      <scheme val="minor"/>
    </font>
    <font>
      <i/>
      <sz val="9.5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22"/>
      <color rgb="FFFF0000"/>
      <name val="Calibri"/>
      <family val="2"/>
      <scheme val="minor"/>
    </font>
    <font>
      <i/>
      <sz val="12"/>
      <color rgb="FF4D148C"/>
      <name val="Calibri"/>
      <family val="2"/>
      <scheme val="minor"/>
    </font>
    <font>
      <b/>
      <sz val="16"/>
      <color rgb="FF4D148C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48"/>
      <color rgb="FFFF0000"/>
      <name val="Calibri"/>
      <family val="2"/>
      <scheme val="minor"/>
    </font>
    <font>
      <sz val="11"/>
      <color rgb="FF4D148C"/>
      <name val="Calibri"/>
      <family val="2"/>
      <scheme val="minor"/>
    </font>
    <font>
      <sz val="12"/>
      <color theme="1"/>
      <name val="Verdana"/>
      <family val="2"/>
    </font>
    <font>
      <sz val="11"/>
      <color theme="0" tint="-0.34998626667073579"/>
      <name val="Calibri"/>
      <family val="2"/>
      <scheme val="minor"/>
    </font>
    <font>
      <b/>
      <sz val="1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 vertical="top"/>
    </xf>
    <xf numFmtId="0" fontId="2" fillId="2" borderId="0" xfId="0" applyFont="1" applyFill="1" applyAlignment="1">
      <alignment vertical="top" textRotation="90"/>
    </xf>
    <xf numFmtId="14" fontId="4" fillId="3" borderId="7" xfId="0" applyNumberFormat="1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left" vertical="top"/>
    </xf>
    <xf numFmtId="0" fontId="12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164" fontId="17" fillId="2" borderId="4" xfId="0" quotePrefix="1" applyNumberFormat="1" applyFont="1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1" fillId="2" borderId="4" xfId="0" quotePrefix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left" vertical="top"/>
    </xf>
    <xf numFmtId="0" fontId="15" fillId="2" borderId="9" xfId="0" applyFont="1" applyFill="1" applyBorder="1" applyAlignment="1">
      <alignment horizontal="left" vertical="top"/>
    </xf>
    <xf numFmtId="0" fontId="1" fillId="2" borderId="10" xfId="0" applyFont="1" applyFill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15" fillId="5" borderId="3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0" fillId="0" borderId="4" xfId="0" applyFont="1" applyBorder="1" applyAlignment="1" applyProtection="1">
      <alignment horizontal="center" vertical="center"/>
      <protection locked="0"/>
    </xf>
    <xf numFmtId="165" fontId="20" fillId="0" borderId="4" xfId="0" applyNumberFormat="1" applyFont="1" applyBorder="1" applyAlignment="1" applyProtection="1">
      <alignment horizontal="center" vertical="center"/>
      <protection locked="0"/>
    </xf>
    <xf numFmtId="166" fontId="20" fillId="0" borderId="4" xfId="0" applyNumberFormat="1" applyFont="1" applyBorder="1" applyAlignment="1" applyProtection="1">
      <alignment horizontal="center" vertical="center"/>
      <protection locked="0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top"/>
    </xf>
    <xf numFmtId="0" fontId="1" fillId="0" borderId="4" xfId="0" applyFont="1" applyBorder="1" applyAlignment="1">
      <alignment horizontal="center" vertical="center"/>
    </xf>
    <xf numFmtId="0" fontId="0" fillId="2" borderId="2" xfId="0" applyFill="1" applyBorder="1" applyAlignment="1">
      <alignment horizontal="justify" vertical="top" wrapText="1"/>
    </xf>
    <xf numFmtId="0" fontId="33" fillId="0" borderId="0" xfId="0" applyFont="1"/>
    <xf numFmtId="0" fontId="34" fillId="0" borderId="0" xfId="0" applyFont="1" applyAlignment="1">
      <alignment horizontal="left" vertical="top"/>
    </xf>
    <xf numFmtId="1" fontId="18" fillId="2" borderId="5" xfId="0" applyNumberFormat="1" applyFont="1" applyFill="1" applyBorder="1" applyAlignment="1" applyProtection="1">
      <alignment horizontal="left" vertical="center" wrapText="1"/>
      <protection locked="0"/>
    </xf>
    <xf numFmtId="0" fontId="18" fillId="2" borderId="7" xfId="0" quotePrefix="1" applyFont="1" applyFill="1" applyBorder="1" applyAlignment="1">
      <alignment horizontal="right" vertical="center" wrapText="1"/>
    </xf>
    <xf numFmtId="0" fontId="0" fillId="2" borderId="8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center" vertical="top"/>
    </xf>
    <xf numFmtId="0" fontId="0" fillId="2" borderId="9" xfId="0" applyFill="1" applyBorder="1" applyAlignment="1">
      <alignment vertical="top"/>
    </xf>
    <xf numFmtId="0" fontId="0" fillId="2" borderId="10" xfId="0" applyFill="1" applyBorder="1" applyAlignment="1">
      <alignment vertical="top" wrapText="1"/>
    </xf>
    <xf numFmtId="0" fontId="26" fillId="0" borderId="10" xfId="0" applyFont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 applyProtection="1">
      <alignment horizontal="center" vertical="center"/>
      <protection locked="0"/>
    </xf>
    <xf numFmtId="0" fontId="26" fillId="0" borderId="8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center" vertical="center"/>
      <protection locked="0"/>
    </xf>
    <xf numFmtId="0" fontId="26" fillId="0" borderId="7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29" fillId="2" borderId="7" xfId="0" applyFont="1" applyFill="1" applyBorder="1" applyAlignment="1" applyProtection="1">
      <alignment horizontal="center" vertical="top" wrapText="1"/>
      <protection locked="0"/>
    </xf>
    <xf numFmtId="0" fontId="29" fillId="2" borderId="6" xfId="0" applyFont="1" applyFill="1" applyBorder="1" applyAlignment="1" applyProtection="1">
      <alignment horizontal="center" vertical="top" wrapText="1"/>
      <protection locked="0"/>
    </xf>
    <xf numFmtId="0" fontId="29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/>
    </xf>
    <xf numFmtId="0" fontId="35" fillId="0" borderId="6" xfId="0" applyFont="1" applyBorder="1" applyAlignment="1">
      <alignment horizontal="center" vertical="center"/>
    </xf>
    <xf numFmtId="0" fontId="0" fillId="2" borderId="10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1" fillId="0" borderId="11" xfId="0" applyFont="1" applyBorder="1" applyAlignment="1" applyProtection="1">
      <alignment horizontal="center" vertical="center"/>
      <protection locked="0"/>
    </xf>
    <xf numFmtId="0" fontId="31" fillId="0" borderId="15" xfId="0" applyFont="1" applyBorder="1" applyAlignment="1" applyProtection="1">
      <alignment horizontal="center" vertical="center"/>
      <protection locked="0"/>
    </xf>
    <xf numFmtId="0" fontId="31" fillId="0" borderId="13" xfId="0" applyFont="1" applyBorder="1" applyAlignment="1" applyProtection="1">
      <alignment horizontal="center" vertical="center"/>
      <protection locked="0"/>
    </xf>
    <xf numFmtId="0" fontId="30" fillId="0" borderId="10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1" fontId="18" fillId="2" borderId="6" xfId="0" applyNumberFormat="1" applyFont="1" applyFill="1" applyBorder="1" applyAlignment="1" applyProtection="1">
      <alignment horizontal="left" vertical="center" wrapText="1"/>
      <protection locked="0"/>
    </xf>
    <xf numFmtId="1" fontId="18" fillId="2" borderId="5" xfId="0" applyNumberFormat="1" applyFont="1" applyFill="1" applyBorder="1" applyAlignment="1" applyProtection="1">
      <alignment horizontal="left" vertical="center" wrapText="1"/>
      <protection locked="0"/>
    </xf>
    <xf numFmtId="0" fontId="32" fillId="2" borderId="7" xfId="0" quotePrefix="1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32" fillId="2" borderId="7" xfId="0" quotePrefix="1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textRotation="90" wrapText="1"/>
    </xf>
    <xf numFmtId="0" fontId="27" fillId="0" borderId="11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8" fillId="2" borderId="7" xfId="0" quotePrefix="1" applyFont="1" applyFill="1" applyBorder="1" applyAlignment="1" applyProtection="1">
      <alignment horizontal="center" vertical="center" wrapText="1"/>
      <protection locked="0"/>
    </xf>
    <xf numFmtId="0" fontId="28" fillId="2" borderId="6" xfId="0" applyFont="1" applyFill="1" applyBorder="1" applyAlignment="1" applyProtection="1">
      <alignment horizontal="center" vertical="center"/>
      <protection locked="0"/>
    </xf>
    <xf numFmtId="0" fontId="28" fillId="2" borderId="5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2" borderId="3" xfId="0" applyNumberFormat="1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top"/>
    </xf>
    <xf numFmtId="164" fontId="16" fillId="2" borderId="10" xfId="0" applyNumberFormat="1" applyFont="1" applyFill="1" applyBorder="1" applyAlignment="1">
      <alignment horizontal="center" vertical="center"/>
    </xf>
    <xf numFmtId="164" fontId="16" fillId="2" borderId="9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4" fillId="5" borderId="2" xfId="0" quotePrefix="1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0" fillId="4" borderId="10" xfId="0" applyFill="1" applyBorder="1" applyAlignment="1">
      <alignment horizontal="justify" vertical="center" wrapText="1"/>
    </xf>
    <xf numFmtId="0" fontId="0" fillId="4" borderId="9" xfId="0" applyFill="1" applyBorder="1" applyAlignment="1">
      <alignment horizontal="justify" vertical="center" wrapText="1"/>
    </xf>
    <xf numFmtId="0" fontId="0" fillId="4" borderId="8" xfId="0" applyFill="1" applyBorder="1" applyAlignment="1">
      <alignment horizontal="justify" vertical="center" wrapText="1"/>
    </xf>
    <xf numFmtId="0" fontId="0" fillId="4" borderId="7" xfId="0" applyFill="1" applyBorder="1" applyAlignment="1">
      <alignment horizontal="justify" vertical="center" wrapText="1"/>
    </xf>
    <xf numFmtId="0" fontId="0" fillId="4" borderId="6" xfId="0" applyFill="1" applyBorder="1" applyAlignment="1">
      <alignment horizontal="justify" vertical="center" wrapText="1"/>
    </xf>
    <xf numFmtId="0" fontId="0" fillId="4" borderId="5" xfId="0" applyFill="1" applyBorder="1" applyAlignment="1">
      <alignment horizontal="justify" vertical="center" wrapText="1"/>
    </xf>
    <xf numFmtId="0" fontId="0" fillId="2" borderId="10" xfId="0" applyFill="1" applyBorder="1" applyAlignment="1">
      <alignment horizontal="justify" vertical="top" wrapText="1"/>
    </xf>
    <xf numFmtId="0" fontId="0" fillId="2" borderId="9" xfId="0" applyFill="1" applyBorder="1" applyAlignment="1">
      <alignment horizontal="justify" vertical="top" wrapText="1"/>
    </xf>
    <xf numFmtId="0" fontId="0" fillId="2" borderId="8" xfId="0" applyFill="1" applyBorder="1" applyAlignment="1">
      <alignment horizontal="justify" vertical="top" wrapText="1"/>
    </xf>
    <xf numFmtId="0" fontId="0" fillId="2" borderId="7" xfId="0" applyFill="1" applyBorder="1" applyAlignment="1">
      <alignment horizontal="justify" vertical="top" wrapText="1"/>
    </xf>
    <xf numFmtId="0" fontId="0" fillId="2" borderId="6" xfId="0" applyFill="1" applyBorder="1" applyAlignment="1">
      <alignment horizontal="justify" vertical="top" wrapText="1"/>
    </xf>
    <xf numFmtId="0" fontId="0" fillId="2" borderId="5" xfId="0" applyFill="1" applyBorder="1" applyAlignment="1">
      <alignment horizontal="justify" vertical="top" wrapText="1"/>
    </xf>
    <xf numFmtId="0" fontId="0" fillId="3" borderId="11" xfId="0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0" fillId="3" borderId="11" xfId="0" applyFill="1" applyBorder="1" applyAlignment="1">
      <alignment horizontal="left" vertical="top"/>
    </xf>
    <xf numFmtId="0" fontId="6" fillId="2" borderId="10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5" fillId="2" borderId="2" xfId="0" quotePrefix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0" fillId="2" borderId="10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14" fontId="4" fillId="3" borderId="6" xfId="0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</cellXfs>
  <cellStyles count="1">
    <cellStyle name="Normal" xfId="0" builtinId="0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59120</xdr:colOff>
      <xdr:row>0</xdr:row>
      <xdr:rowOff>48281</xdr:rowOff>
    </xdr:from>
    <xdr:to>
      <xdr:col>9</xdr:col>
      <xdr:colOff>223348</xdr:colOff>
      <xdr:row>42</xdr:row>
      <xdr:rowOff>988957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1067B8CA-110E-41E2-A808-B0775B987FAE}"/>
            </a:ext>
          </a:extLst>
        </xdr:cNvPr>
        <xdr:cNvGrpSpPr/>
      </xdr:nvGrpSpPr>
      <xdr:grpSpPr>
        <a:xfrm>
          <a:off x="8702377" y="48281"/>
          <a:ext cx="164228" cy="13317733"/>
          <a:chOff x="8241095" y="124481"/>
          <a:chExt cx="164228" cy="13056476"/>
        </a:xfrm>
      </xdr:grpSpPr>
      <xdr:grpSp>
        <xdr:nvGrpSpPr>
          <xdr:cNvPr id="3" name="Groupe 2">
            <a:extLst>
              <a:ext uri="{FF2B5EF4-FFF2-40B4-BE49-F238E27FC236}">
                <a16:creationId xmlns:a16="http://schemas.microsoft.com/office/drawing/2014/main" id="{1AF732A7-E1CA-41AE-9976-BFC97040E804}"/>
              </a:ext>
            </a:extLst>
          </xdr:cNvPr>
          <xdr:cNvGrpSpPr/>
        </xdr:nvGrpSpPr>
        <xdr:grpSpPr>
          <a:xfrm>
            <a:off x="8241095" y="124481"/>
            <a:ext cx="157658" cy="12748390"/>
            <a:chOff x="8241095" y="29231"/>
            <a:chExt cx="157658" cy="12748390"/>
          </a:xfrm>
        </xdr:grpSpPr>
        <xdr:sp macro="" textlink="">
          <xdr:nvSpPr>
            <xdr:cNvPr id="5" name="Parallélogramme 4">
              <a:extLst>
                <a:ext uri="{FF2B5EF4-FFF2-40B4-BE49-F238E27FC236}">
                  <a16:creationId xmlns:a16="http://schemas.microsoft.com/office/drawing/2014/main" id="{CB179A65-6A91-4F48-9227-DF1A96E99AD3}"/>
                </a:ext>
              </a:extLst>
            </xdr:cNvPr>
            <xdr:cNvSpPr/>
          </xdr:nvSpPr>
          <xdr:spPr>
            <a:xfrm rot="16200000">
              <a:off x="8124660" y="145666"/>
              <a:ext cx="390526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grpSp>
          <xdr:nvGrpSpPr>
            <xdr:cNvPr id="6" name="Groupe 5">
              <a:extLst>
                <a:ext uri="{FF2B5EF4-FFF2-40B4-BE49-F238E27FC236}">
                  <a16:creationId xmlns:a16="http://schemas.microsoft.com/office/drawing/2014/main" id="{376CA03A-3344-4C45-B75D-01DAC5F7A4A3}"/>
                </a:ext>
              </a:extLst>
            </xdr:cNvPr>
            <xdr:cNvGrpSpPr/>
          </xdr:nvGrpSpPr>
          <xdr:grpSpPr>
            <a:xfrm>
              <a:off x="8241095" y="436507"/>
              <a:ext cx="157658" cy="12341114"/>
              <a:chOff x="8073258" y="380999"/>
              <a:chExt cx="157658" cy="12264258"/>
            </a:xfrm>
          </xdr:grpSpPr>
          <xdr:sp macro="" textlink="">
            <xdr:nvSpPr>
              <xdr:cNvPr id="7" name="Parallélogramme 6">
                <a:extLst>
                  <a:ext uri="{FF2B5EF4-FFF2-40B4-BE49-F238E27FC236}">
                    <a16:creationId xmlns:a16="http://schemas.microsoft.com/office/drawing/2014/main" id="{BFD03C43-D789-4135-8C7F-EDF65E0CA08E}"/>
                  </a:ext>
                </a:extLst>
              </xdr:cNvPr>
              <xdr:cNvSpPr/>
            </xdr:nvSpPr>
            <xdr:spPr>
              <a:xfrm rot="16200000">
                <a:off x="8000999" y="453258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8" name="Parallélogramme 7">
                <a:extLst>
                  <a:ext uri="{FF2B5EF4-FFF2-40B4-BE49-F238E27FC236}">
                    <a16:creationId xmlns:a16="http://schemas.microsoft.com/office/drawing/2014/main" id="{130BE37B-8D71-4E59-B2AF-F532605FB1DE}"/>
                  </a:ext>
                </a:extLst>
              </xdr:cNvPr>
              <xdr:cNvSpPr/>
            </xdr:nvSpPr>
            <xdr:spPr>
              <a:xfrm rot="16200000">
                <a:off x="8000999" y="788275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9" name="Parallélogramme 8">
                <a:extLst>
                  <a:ext uri="{FF2B5EF4-FFF2-40B4-BE49-F238E27FC236}">
                    <a16:creationId xmlns:a16="http://schemas.microsoft.com/office/drawing/2014/main" id="{FD5E2F21-08BD-4190-8777-CFF17910BB2F}"/>
                  </a:ext>
                </a:extLst>
              </xdr:cNvPr>
              <xdr:cNvSpPr/>
            </xdr:nvSpPr>
            <xdr:spPr>
              <a:xfrm rot="16200000">
                <a:off x="8001000" y="1110154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" name="Parallélogramme 9">
                <a:extLst>
                  <a:ext uri="{FF2B5EF4-FFF2-40B4-BE49-F238E27FC236}">
                    <a16:creationId xmlns:a16="http://schemas.microsoft.com/office/drawing/2014/main" id="{BCA823FB-1992-498D-8FBD-B07C8C63D4A5}"/>
                  </a:ext>
                </a:extLst>
              </xdr:cNvPr>
              <xdr:cNvSpPr/>
            </xdr:nvSpPr>
            <xdr:spPr>
              <a:xfrm rot="16200000">
                <a:off x="8001000" y="1438602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1" name="Parallélogramme 10">
                <a:extLst>
                  <a:ext uri="{FF2B5EF4-FFF2-40B4-BE49-F238E27FC236}">
                    <a16:creationId xmlns:a16="http://schemas.microsoft.com/office/drawing/2014/main" id="{10B67AF7-9671-4832-87DD-D0D8D06CEF0B}"/>
                  </a:ext>
                </a:extLst>
              </xdr:cNvPr>
              <xdr:cNvSpPr/>
            </xdr:nvSpPr>
            <xdr:spPr>
              <a:xfrm rot="16200000">
                <a:off x="8001000" y="1773619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2" name="Parallélogramme 11">
                <a:extLst>
                  <a:ext uri="{FF2B5EF4-FFF2-40B4-BE49-F238E27FC236}">
                    <a16:creationId xmlns:a16="http://schemas.microsoft.com/office/drawing/2014/main" id="{CA960C75-4572-4D43-BB3E-1B72A372A2FA}"/>
                  </a:ext>
                </a:extLst>
              </xdr:cNvPr>
              <xdr:cNvSpPr/>
            </xdr:nvSpPr>
            <xdr:spPr>
              <a:xfrm rot="16200000">
                <a:off x="8001000" y="2115205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3" name="Parallélogramme 12">
                <a:extLst>
                  <a:ext uri="{FF2B5EF4-FFF2-40B4-BE49-F238E27FC236}">
                    <a16:creationId xmlns:a16="http://schemas.microsoft.com/office/drawing/2014/main" id="{A4F3356B-3988-4A17-B1E0-EB684D75DE53}"/>
                  </a:ext>
                </a:extLst>
              </xdr:cNvPr>
              <xdr:cNvSpPr/>
            </xdr:nvSpPr>
            <xdr:spPr>
              <a:xfrm rot="16200000">
                <a:off x="8001000" y="2443653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4" name="Parallélogramme 13">
                <a:extLst>
                  <a:ext uri="{FF2B5EF4-FFF2-40B4-BE49-F238E27FC236}">
                    <a16:creationId xmlns:a16="http://schemas.microsoft.com/office/drawing/2014/main" id="{6CE64539-E668-4A56-8BB3-C95A7EF1A589}"/>
                  </a:ext>
                </a:extLst>
              </xdr:cNvPr>
              <xdr:cNvSpPr/>
            </xdr:nvSpPr>
            <xdr:spPr>
              <a:xfrm rot="16200000">
                <a:off x="8001000" y="2778670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5" name="Parallélogramme 14">
                <a:extLst>
                  <a:ext uri="{FF2B5EF4-FFF2-40B4-BE49-F238E27FC236}">
                    <a16:creationId xmlns:a16="http://schemas.microsoft.com/office/drawing/2014/main" id="{B166E751-B261-49F7-BA65-1D70BD46E7A5}"/>
                  </a:ext>
                </a:extLst>
              </xdr:cNvPr>
              <xdr:cNvSpPr/>
            </xdr:nvSpPr>
            <xdr:spPr>
              <a:xfrm rot="16200000">
                <a:off x="8001001" y="3100549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6" name="Parallélogramme 15">
                <a:extLst>
                  <a:ext uri="{FF2B5EF4-FFF2-40B4-BE49-F238E27FC236}">
                    <a16:creationId xmlns:a16="http://schemas.microsoft.com/office/drawing/2014/main" id="{C8D70C8E-70AF-4974-9344-520B17EB3E68}"/>
                  </a:ext>
                </a:extLst>
              </xdr:cNvPr>
              <xdr:cNvSpPr/>
            </xdr:nvSpPr>
            <xdr:spPr>
              <a:xfrm rot="16200000">
                <a:off x="8001001" y="3428997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7" name="Parallélogramme 16">
                <a:extLst>
                  <a:ext uri="{FF2B5EF4-FFF2-40B4-BE49-F238E27FC236}">
                    <a16:creationId xmlns:a16="http://schemas.microsoft.com/office/drawing/2014/main" id="{648A3865-CE1E-44A8-A17B-C4724B53D7A3}"/>
                  </a:ext>
                </a:extLst>
              </xdr:cNvPr>
              <xdr:cNvSpPr/>
            </xdr:nvSpPr>
            <xdr:spPr>
              <a:xfrm rot="16200000">
                <a:off x="8001001" y="3764014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8" name="Parallélogramme 17">
                <a:extLst>
                  <a:ext uri="{FF2B5EF4-FFF2-40B4-BE49-F238E27FC236}">
                    <a16:creationId xmlns:a16="http://schemas.microsoft.com/office/drawing/2014/main" id="{3903A231-0FE0-4F58-B44B-30753740C512}"/>
                  </a:ext>
                </a:extLst>
              </xdr:cNvPr>
              <xdr:cNvSpPr/>
            </xdr:nvSpPr>
            <xdr:spPr>
              <a:xfrm rot="16200000">
                <a:off x="8001000" y="4112173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9" name="Parallélogramme 18">
                <a:extLst>
                  <a:ext uri="{FF2B5EF4-FFF2-40B4-BE49-F238E27FC236}">
                    <a16:creationId xmlns:a16="http://schemas.microsoft.com/office/drawing/2014/main" id="{6CF2DFFF-362F-4803-A51C-CABDF1C79D6A}"/>
                  </a:ext>
                </a:extLst>
              </xdr:cNvPr>
              <xdr:cNvSpPr/>
            </xdr:nvSpPr>
            <xdr:spPr>
              <a:xfrm rot="16200000">
                <a:off x="8001000" y="4440621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20" name="Parallélogramme 19">
                <a:extLst>
                  <a:ext uri="{FF2B5EF4-FFF2-40B4-BE49-F238E27FC236}">
                    <a16:creationId xmlns:a16="http://schemas.microsoft.com/office/drawing/2014/main" id="{9D0B026B-F82C-4809-8EEC-511E1CAE0E91}"/>
                  </a:ext>
                </a:extLst>
              </xdr:cNvPr>
              <xdr:cNvSpPr/>
            </xdr:nvSpPr>
            <xdr:spPr>
              <a:xfrm rot="16200000">
                <a:off x="8001000" y="4775638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21" name="Parallélogramme 20">
                <a:extLst>
                  <a:ext uri="{FF2B5EF4-FFF2-40B4-BE49-F238E27FC236}">
                    <a16:creationId xmlns:a16="http://schemas.microsoft.com/office/drawing/2014/main" id="{2F03F7B0-05D8-4C01-B8BE-0DEA87238DD9}"/>
                  </a:ext>
                </a:extLst>
              </xdr:cNvPr>
              <xdr:cNvSpPr/>
            </xdr:nvSpPr>
            <xdr:spPr>
              <a:xfrm rot="16200000">
                <a:off x="8001001" y="5097517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22" name="Parallélogramme 21">
                <a:extLst>
                  <a:ext uri="{FF2B5EF4-FFF2-40B4-BE49-F238E27FC236}">
                    <a16:creationId xmlns:a16="http://schemas.microsoft.com/office/drawing/2014/main" id="{C30C5D53-82D2-4AD3-B4DD-069EA466BCF5}"/>
                  </a:ext>
                </a:extLst>
              </xdr:cNvPr>
              <xdr:cNvSpPr/>
            </xdr:nvSpPr>
            <xdr:spPr>
              <a:xfrm rot="16200000">
                <a:off x="8001001" y="5425965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23" name="Parallélogramme 22">
                <a:extLst>
                  <a:ext uri="{FF2B5EF4-FFF2-40B4-BE49-F238E27FC236}">
                    <a16:creationId xmlns:a16="http://schemas.microsoft.com/office/drawing/2014/main" id="{14D46648-E6EB-4ADB-B551-0F3F2D5352A6}"/>
                  </a:ext>
                </a:extLst>
              </xdr:cNvPr>
              <xdr:cNvSpPr/>
            </xdr:nvSpPr>
            <xdr:spPr>
              <a:xfrm rot="16200000">
                <a:off x="8001001" y="5760982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24" name="Parallélogramme 23">
                <a:extLst>
                  <a:ext uri="{FF2B5EF4-FFF2-40B4-BE49-F238E27FC236}">
                    <a16:creationId xmlns:a16="http://schemas.microsoft.com/office/drawing/2014/main" id="{3CC4F61C-02CF-410E-8E4B-C7EB6374F43E}"/>
                  </a:ext>
                </a:extLst>
              </xdr:cNvPr>
              <xdr:cNvSpPr/>
            </xdr:nvSpPr>
            <xdr:spPr>
              <a:xfrm rot="16200000">
                <a:off x="8001001" y="6102568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25" name="Parallélogramme 24">
                <a:extLst>
                  <a:ext uri="{FF2B5EF4-FFF2-40B4-BE49-F238E27FC236}">
                    <a16:creationId xmlns:a16="http://schemas.microsoft.com/office/drawing/2014/main" id="{817831E1-AA3C-418D-9F6A-792D0E6C197F}"/>
                  </a:ext>
                </a:extLst>
              </xdr:cNvPr>
              <xdr:cNvSpPr/>
            </xdr:nvSpPr>
            <xdr:spPr>
              <a:xfrm rot="16200000">
                <a:off x="8001001" y="6431016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26" name="Parallélogramme 25">
                <a:extLst>
                  <a:ext uri="{FF2B5EF4-FFF2-40B4-BE49-F238E27FC236}">
                    <a16:creationId xmlns:a16="http://schemas.microsoft.com/office/drawing/2014/main" id="{45A15D39-80E8-4840-8658-F2BB93A5027A}"/>
                  </a:ext>
                </a:extLst>
              </xdr:cNvPr>
              <xdr:cNvSpPr/>
            </xdr:nvSpPr>
            <xdr:spPr>
              <a:xfrm rot="16200000">
                <a:off x="8001001" y="6766033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27" name="Parallélogramme 26">
                <a:extLst>
                  <a:ext uri="{FF2B5EF4-FFF2-40B4-BE49-F238E27FC236}">
                    <a16:creationId xmlns:a16="http://schemas.microsoft.com/office/drawing/2014/main" id="{4E510A9D-D395-4E15-B036-320C910B0982}"/>
                  </a:ext>
                </a:extLst>
              </xdr:cNvPr>
              <xdr:cNvSpPr/>
            </xdr:nvSpPr>
            <xdr:spPr>
              <a:xfrm rot="16200000">
                <a:off x="8001002" y="7087912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28" name="Parallélogramme 27">
                <a:extLst>
                  <a:ext uri="{FF2B5EF4-FFF2-40B4-BE49-F238E27FC236}">
                    <a16:creationId xmlns:a16="http://schemas.microsoft.com/office/drawing/2014/main" id="{662A8FE5-2589-4CC1-B74A-9038A4239E4F}"/>
                  </a:ext>
                </a:extLst>
              </xdr:cNvPr>
              <xdr:cNvSpPr/>
            </xdr:nvSpPr>
            <xdr:spPr>
              <a:xfrm rot="16200000">
                <a:off x="8001002" y="7416360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29" name="Parallélogramme 28">
                <a:extLst>
                  <a:ext uri="{FF2B5EF4-FFF2-40B4-BE49-F238E27FC236}">
                    <a16:creationId xmlns:a16="http://schemas.microsoft.com/office/drawing/2014/main" id="{E1BB7F4E-1681-4E91-B8B8-5C6566AE407A}"/>
                  </a:ext>
                </a:extLst>
              </xdr:cNvPr>
              <xdr:cNvSpPr/>
            </xdr:nvSpPr>
            <xdr:spPr>
              <a:xfrm rot="16200000">
                <a:off x="8001002" y="7751377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30" name="Parallélogramme 29">
                <a:extLst>
                  <a:ext uri="{FF2B5EF4-FFF2-40B4-BE49-F238E27FC236}">
                    <a16:creationId xmlns:a16="http://schemas.microsoft.com/office/drawing/2014/main" id="{737E4D7F-05BB-420B-B206-662821126079}"/>
                  </a:ext>
                </a:extLst>
              </xdr:cNvPr>
              <xdr:cNvSpPr/>
            </xdr:nvSpPr>
            <xdr:spPr>
              <a:xfrm rot="16200000">
                <a:off x="8001000" y="8099532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31" name="Parallélogramme 30">
                <a:extLst>
                  <a:ext uri="{FF2B5EF4-FFF2-40B4-BE49-F238E27FC236}">
                    <a16:creationId xmlns:a16="http://schemas.microsoft.com/office/drawing/2014/main" id="{008F41BB-A124-4D2D-817F-D243BEECF343}"/>
                  </a:ext>
                </a:extLst>
              </xdr:cNvPr>
              <xdr:cNvSpPr/>
            </xdr:nvSpPr>
            <xdr:spPr>
              <a:xfrm rot="16200000">
                <a:off x="8001000" y="8427980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32" name="Parallélogramme 31">
                <a:extLst>
                  <a:ext uri="{FF2B5EF4-FFF2-40B4-BE49-F238E27FC236}">
                    <a16:creationId xmlns:a16="http://schemas.microsoft.com/office/drawing/2014/main" id="{2041F9FA-413A-4FD3-9A9D-EB8DF318B63A}"/>
                  </a:ext>
                </a:extLst>
              </xdr:cNvPr>
              <xdr:cNvSpPr/>
            </xdr:nvSpPr>
            <xdr:spPr>
              <a:xfrm rot="16200000">
                <a:off x="8001000" y="8762997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33" name="Parallélogramme 32">
                <a:extLst>
                  <a:ext uri="{FF2B5EF4-FFF2-40B4-BE49-F238E27FC236}">
                    <a16:creationId xmlns:a16="http://schemas.microsoft.com/office/drawing/2014/main" id="{4F511740-E21D-4C9B-BD85-F4E8B99BE47E}"/>
                  </a:ext>
                </a:extLst>
              </xdr:cNvPr>
              <xdr:cNvSpPr/>
            </xdr:nvSpPr>
            <xdr:spPr>
              <a:xfrm rot="16200000">
                <a:off x="8001001" y="9084876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34" name="Parallélogramme 33">
                <a:extLst>
                  <a:ext uri="{FF2B5EF4-FFF2-40B4-BE49-F238E27FC236}">
                    <a16:creationId xmlns:a16="http://schemas.microsoft.com/office/drawing/2014/main" id="{F74984DA-139E-4240-988A-9D11D7D47BFD}"/>
                  </a:ext>
                </a:extLst>
              </xdr:cNvPr>
              <xdr:cNvSpPr/>
            </xdr:nvSpPr>
            <xdr:spPr>
              <a:xfrm rot="16200000">
                <a:off x="8001001" y="9413324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35" name="Parallélogramme 34">
                <a:extLst>
                  <a:ext uri="{FF2B5EF4-FFF2-40B4-BE49-F238E27FC236}">
                    <a16:creationId xmlns:a16="http://schemas.microsoft.com/office/drawing/2014/main" id="{F022EDCF-BC1D-433E-85BB-AA692C2D164D}"/>
                  </a:ext>
                </a:extLst>
              </xdr:cNvPr>
              <xdr:cNvSpPr/>
            </xdr:nvSpPr>
            <xdr:spPr>
              <a:xfrm rot="16200000">
                <a:off x="8001001" y="9748341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36" name="Parallélogramme 35">
                <a:extLst>
                  <a:ext uri="{FF2B5EF4-FFF2-40B4-BE49-F238E27FC236}">
                    <a16:creationId xmlns:a16="http://schemas.microsoft.com/office/drawing/2014/main" id="{607A0058-F978-489D-8EC5-6984EBEE402B}"/>
                  </a:ext>
                </a:extLst>
              </xdr:cNvPr>
              <xdr:cNvSpPr/>
            </xdr:nvSpPr>
            <xdr:spPr>
              <a:xfrm rot="16200000">
                <a:off x="8001001" y="10089927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37" name="Parallélogramme 36">
                <a:extLst>
                  <a:ext uri="{FF2B5EF4-FFF2-40B4-BE49-F238E27FC236}">
                    <a16:creationId xmlns:a16="http://schemas.microsoft.com/office/drawing/2014/main" id="{F646EC99-E735-4B61-83CF-0839DEA44E89}"/>
                  </a:ext>
                </a:extLst>
              </xdr:cNvPr>
              <xdr:cNvSpPr/>
            </xdr:nvSpPr>
            <xdr:spPr>
              <a:xfrm rot="16200000">
                <a:off x="8001001" y="10418375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38" name="Parallélogramme 37">
                <a:extLst>
                  <a:ext uri="{FF2B5EF4-FFF2-40B4-BE49-F238E27FC236}">
                    <a16:creationId xmlns:a16="http://schemas.microsoft.com/office/drawing/2014/main" id="{BB339502-72D2-42E2-824F-011F648DE2ED}"/>
                  </a:ext>
                </a:extLst>
              </xdr:cNvPr>
              <xdr:cNvSpPr/>
            </xdr:nvSpPr>
            <xdr:spPr>
              <a:xfrm rot="16200000">
                <a:off x="8001001" y="10753392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39" name="Parallélogramme 38">
                <a:extLst>
                  <a:ext uri="{FF2B5EF4-FFF2-40B4-BE49-F238E27FC236}">
                    <a16:creationId xmlns:a16="http://schemas.microsoft.com/office/drawing/2014/main" id="{1BEC22A8-7996-4376-86C9-EAEA8E0B665D}"/>
                  </a:ext>
                </a:extLst>
              </xdr:cNvPr>
              <xdr:cNvSpPr/>
            </xdr:nvSpPr>
            <xdr:spPr>
              <a:xfrm rot="16200000">
                <a:off x="8001002" y="11075271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40" name="Parallélogramme 39">
                <a:extLst>
                  <a:ext uri="{FF2B5EF4-FFF2-40B4-BE49-F238E27FC236}">
                    <a16:creationId xmlns:a16="http://schemas.microsoft.com/office/drawing/2014/main" id="{066EDF5B-81A5-4D42-A554-4A37874527CB}"/>
                  </a:ext>
                </a:extLst>
              </xdr:cNvPr>
              <xdr:cNvSpPr/>
            </xdr:nvSpPr>
            <xdr:spPr>
              <a:xfrm rot="16200000">
                <a:off x="8001002" y="11403719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41" name="Parallélogramme 40">
                <a:extLst>
                  <a:ext uri="{FF2B5EF4-FFF2-40B4-BE49-F238E27FC236}">
                    <a16:creationId xmlns:a16="http://schemas.microsoft.com/office/drawing/2014/main" id="{BEC3DDF8-FE69-4607-9045-E8FBD8E0AEFE}"/>
                  </a:ext>
                </a:extLst>
              </xdr:cNvPr>
              <xdr:cNvSpPr/>
            </xdr:nvSpPr>
            <xdr:spPr>
              <a:xfrm rot="16200000">
                <a:off x="8001002" y="11738736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42" name="Parallélogramme 41">
                <a:extLst>
                  <a:ext uri="{FF2B5EF4-FFF2-40B4-BE49-F238E27FC236}">
                    <a16:creationId xmlns:a16="http://schemas.microsoft.com/office/drawing/2014/main" id="{38FD2023-98D4-4053-B27C-6DF70C3ACF1C}"/>
                  </a:ext>
                </a:extLst>
              </xdr:cNvPr>
              <xdr:cNvSpPr/>
            </xdr:nvSpPr>
            <xdr:spPr>
              <a:xfrm rot="16200000">
                <a:off x="8001001" y="12086895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43" name="Parallélogramme 42">
                <a:extLst>
                  <a:ext uri="{FF2B5EF4-FFF2-40B4-BE49-F238E27FC236}">
                    <a16:creationId xmlns:a16="http://schemas.microsoft.com/office/drawing/2014/main" id="{CE4CECF6-D06B-4986-B291-7293CF22EC39}"/>
                  </a:ext>
                </a:extLst>
              </xdr:cNvPr>
              <xdr:cNvSpPr/>
            </xdr:nvSpPr>
            <xdr:spPr>
              <a:xfrm rot="16200000">
                <a:off x="8001001" y="12415343"/>
                <a:ext cx="302173" cy="157655"/>
              </a:xfrm>
              <a:prstGeom prst="parallelogram">
                <a:avLst>
                  <a:gd name="adj" fmla="val 62662"/>
                </a:avLst>
              </a:prstGeom>
              <a:solidFill>
                <a:schemeClr val="tx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</xdr:grpSp>
      </xdr:grpSp>
      <xdr:sp macro="" textlink="">
        <xdr:nvSpPr>
          <xdr:cNvPr id="4" name="Parallélogramme 3">
            <a:extLst>
              <a:ext uri="{FF2B5EF4-FFF2-40B4-BE49-F238E27FC236}">
                <a16:creationId xmlns:a16="http://schemas.microsoft.com/office/drawing/2014/main" id="{2BE0C978-94B0-4754-809C-703F714B478B}"/>
              </a:ext>
            </a:extLst>
          </xdr:cNvPr>
          <xdr:cNvSpPr/>
        </xdr:nvSpPr>
        <xdr:spPr>
          <a:xfrm rot="16200000">
            <a:off x="8183291" y="12958925"/>
            <a:ext cx="281152" cy="162912"/>
          </a:xfrm>
          <a:prstGeom prst="parallelogram">
            <a:avLst>
              <a:gd name="adj" fmla="val 62662"/>
            </a:avLst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0</xdr:col>
      <xdr:colOff>39413</xdr:colOff>
      <xdr:row>0</xdr:row>
      <xdr:rowOff>48282</xdr:rowOff>
    </xdr:from>
    <xdr:to>
      <xdr:col>0</xdr:col>
      <xdr:colOff>204953</xdr:colOff>
      <xdr:row>42</xdr:row>
      <xdr:rowOff>987658</xdr:rowOff>
    </xdr:to>
    <xdr:grpSp>
      <xdr:nvGrpSpPr>
        <xdr:cNvPr id="44" name="Groupe 43">
          <a:extLst>
            <a:ext uri="{FF2B5EF4-FFF2-40B4-BE49-F238E27FC236}">
              <a16:creationId xmlns:a16="http://schemas.microsoft.com/office/drawing/2014/main" id="{F7F62878-09D1-4C0C-A1DF-D0DD11464E54}"/>
            </a:ext>
          </a:extLst>
        </xdr:cNvPr>
        <xdr:cNvGrpSpPr/>
      </xdr:nvGrpSpPr>
      <xdr:grpSpPr>
        <a:xfrm>
          <a:off x="39413" y="48282"/>
          <a:ext cx="165540" cy="13316433"/>
          <a:chOff x="39413" y="19707"/>
          <a:chExt cx="165540" cy="12860722"/>
        </a:xfrm>
      </xdr:grpSpPr>
      <xdr:grpSp>
        <xdr:nvGrpSpPr>
          <xdr:cNvPr id="45" name="Groupe 44">
            <a:extLst>
              <a:ext uri="{FF2B5EF4-FFF2-40B4-BE49-F238E27FC236}">
                <a16:creationId xmlns:a16="http://schemas.microsoft.com/office/drawing/2014/main" id="{26718173-E472-43AD-86E6-E33A3151434D}"/>
              </a:ext>
            </a:extLst>
          </xdr:cNvPr>
          <xdr:cNvGrpSpPr/>
        </xdr:nvGrpSpPr>
        <xdr:grpSpPr>
          <a:xfrm>
            <a:off x="45983" y="19707"/>
            <a:ext cx="157658" cy="12244539"/>
            <a:chOff x="8073258" y="380999"/>
            <a:chExt cx="157658" cy="12264258"/>
          </a:xfrm>
        </xdr:grpSpPr>
        <xdr:sp macro="" textlink="">
          <xdr:nvSpPr>
            <xdr:cNvPr id="48" name="Parallélogramme 47">
              <a:extLst>
                <a:ext uri="{FF2B5EF4-FFF2-40B4-BE49-F238E27FC236}">
                  <a16:creationId xmlns:a16="http://schemas.microsoft.com/office/drawing/2014/main" id="{FFAE1FD4-BD2F-4830-9928-DC862D49FAD2}"/>
                </a:ext>
              </a:extLst>
            </xdr:cNvPr>
            <xdr:cNvSpPr/>
          </xdr:nvSpPr>
          <xdr:spPr>
            <a:xfrm rot="16200000">
              <a:off x="8000999" y="453258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49" name="Parallélogramme 48">
              <a:extLst>
                <a:ext uri="{FF2B5EF4-FFF2-40B4-BE49-F238E27FC236}">
                  <a16:creationId xmlns:a16="http://schemas.microsoft.com/office/drawing/2014/main" id="{DB893772-67E0-49D6-85F6-2510F1B9E6D1}"/>
                </a:ext>
              </a:extLst>
            </xdr:cNvPr>
            <xdr:cNvSpPr/>
          </xdr:nvSpPr>
          <xdr:spPr>
            <a:xfrm rot="16200000">
              <a:off x="8000999" y="788275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50" name="Parallélogramme 49">
              <a:extLst>
                <a:ext uri="{FF2B5EF4-FFF2-40B4-BE49-F238E27FC236}">
                  <a16:creationId xmlns:a16="http://schemas.microsoft.com/office/drawing/2014/main" id="{9703904C-F751-4A2C-8C7C-F0C7F85AC76C}"/>
                </a:ext>
              </a:extLst>
            </xdr:cNvPr>
            <xdr:cNvSpPr/>
          </xdr:nvSpPr>
          <xdr:spPr>
            <a:xfrm rot="16200000">
              <a:off x="8001000" y="1110154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51" name="Parallélogramme 50">
              <a:extLst>
                <a:ext uri="{FF2B5EF4-FFF2-40B4-BE49-F238E27FC236}">
                  <a16:creationId xmlns:a16="http://schemas.microsoft.com/office/drawing/2014/main" id="{E28ADF2F-40E1-4E76-9126-987657D8689B}"/>
                </a:ext>
              </a:extLst>
            </xdr:cNvPr>
            <xdr:cNvSpPr/>
          </xdr:nvSpPr>
          <xdr:spPr>
            <a:xfrm rot="16200000">
              <a:off x="8001000" y="1438602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52" name="Parallélogramme 51">
              <a:extLst>
                <a:ext uri="{FF2B5EF4-FFF2-40B4-BE49-F238E27FC236}">
                  <a16:creationId xmlns:a16="http://schemas.microsoft.com/office/drawing/2014/main" id="{5D3903A6-7580-46D1-80DC-6D8E8C767DAD}"/>
                </a:ext>
              </a:extLst>
            </xdr:cNvPr>
            <xdr:cNvSpPr/>
          </xdr:nvSpPr>
          <xdr:spPr>
            <a:xfrm rot="16200000">
              <a:off x="8001000" y="1773619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53" name="Parallélogramme 52">
              <a:extLst>
                <a:ext uri="{FF2B5EF4-FFF2-40B4-BE49-F238E27FC236}">
                  <a16:creationId xmlns:a16="http://schemas.microsoft.com/office/drawing/2014/main" id="{49BB43DA-C4AD-41B9-AC96-2641B57E6D65}"/>
                </a:ext>
              </a:extLst>
            </xdr:cNvPr>
            <xdr:cNvSpPr/>
          </xdr:nvSpPr>
          <xdr:spPr>
            <a:xfrm rot="16200000">
              <a:off x="8001000" y="2115205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54" name="Parallélogramme 53">
              <a:extLst>
                <a:ext uri="{FF2B5EF4-FFF2-40B4-BE49-F238E27FC236}">
                  <a16:creationId xmlns:a16="http://schemas.microsoft.com/office/drawing/2014/main" id="{EFC617C8-D9FC-41B8-8B29-EB134B701B84}"/>
                </a:ext>
              </a:extLst>
            </xdr:cNvPr>
            <xdr:cNvSpPr/>
          </xdr:nvSpPr>
          <xdr:spPr>
            <a:xfrm rot="16200000">
              <a:off x="8001000" y="2443653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55" name="Parallélogramme 54">
              <a:extLst>
                <a:ext uri="{FF2B5EF4-FFF2-40B4-BE49-F238E27FC236}">
                  <a16:creationId xmlns:a16="http://schemas.microsoft.com/office/drawing/2014/main" id="{89B84D43-4789-4ADC-A262-06E1C8A899B8}"/>
                </a:ext>
              </a:extLst>
            </xdr:cNvPr>
            <xdr:cNvSpPr/>
          </xdr:nvSpPr>
          <xdr:spPr>
            <a:xfrm rot="16200000">
              <a:off x="8001000" y="2778670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56" name="Parallélogramme 55">
              <a:extLst>
                <a:ext uri="{FF2B5EF4-FFF2-40B4-BE49-F238E27FC236}">
                  <a16:creationId xmlns:a16="http://schemas.microsoft.com/office/drawing/2014/main" id="{A1016FD1-6E20-474E-BD5D-EF0B0A197FCE}"/>
                </a:ext>
              </a:extLst>
            </xdr:cNvPr>
            <xdr:cNvSpPr/>
          </xdr:nvSpPr>
          <xdr:spPr>
            <a:xfrm rot="16200000">
              <a:off x="8001001" y="3100549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57" name="Parallélogramme 56">
              <a:extLst>
                <a:ext uri="{FF2B5EF4-FFF2-40B4-BE49-F238E27FC236}">
                  <a16:creationId xmlns:a16="http://schemas.microsoft.com/office/drawing/2014/main" id="{48784D5A-6AC4-4DBF-A159-881A5A14E29E}"/>
                </a:ext>
              </a:extLst>
            </xdr:cNvPr>
            <xdr:cNvSpPr/>
          </xdr:nvSpPr>
          <xdr:spPr>
            <a:xfrm rot="16200000">
              <a:off x="8001001" y="3428997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58" name="Parallélogramme 57">
              <a:extLst>
                <a:ext uri="{FF2B5EF4-FFF2-40B4-BE49-F238E27FC236}">
                  <a16:creationId xmlns:a16="http://schemas.microsoft.com/office/drawing/2014/main" id="{977F9427-E2E7-4876-B59A-6049289EB3FB}"/>
                </a:ext>
              </a:extLst>
            </xdr:cNvPr>
            <xdr:cNvSpPr/>
          </xdr:nvSpPr>
          <xdr:spPr>
            <a:xfrm rot="16200000">
              <a:off x="8001001" y="3764014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59" name="Parallélogramme 58">
              <a:extLst>
                <a:ext uri="{FF2B5EF4-FFF2-40B4-BE49-F238E27FC236}">
                  <a16:creationId xmlns:a16="http://schemas.microsoft.com/office/drawing/2014/main" id="{641A5BCC-AA72-41E2-85E5-D951F65DA2B2}"/>
                </a:ext>
              </a:extLst>
            </xdr:cNvPr>
            <xdr:cNvSpPr/>
          </xdr:nvSpPr>
          <xdr:spPr>
            <a:xfrm rot="16200000">
              <a:off x="8001000" y="4112173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60" name="Parallélogramme 59">
              <a:extLst>
                <a:ext uri="{FF2B5EF4-FFF2-40B4-BE49-F238E27FC236}">
                  <a16:creationId xmlns:a16="http://schemas.microsoft.com/office/drawing/2014/main" id="{F8406EA7-FE7D-4589-9805-2D305ECC7972}"/>
                </a:ext>
              </a:extLst>
            </xdr:cNvPr>
            <xdr:cNvSpPr/>
          </xdr:nvSpPr>
          <xdr:spPr>
            <a:xfrm rot="16200000">
              <a:off x="8001000" y="4440621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61" name="Parallélogramme 60">
              <a:extLst>
                <a:ext uri="{FF2B5EF4-FFF2-40B4-BE49-F238E27FC236}">
                  <a16:creationId xmlns:a16="http://schemas.microsoft.com/office/drawing/2014/main" id="{3A9CE7F7-F3DF-415C-BD28-361ACDEA5602}"/>
                </a:ext>
              </a:extLst>
            </xdr:cNvPr>
            <xdr:cNvSpPr/>
          </xdr:nvSpPr>
          <xdr:spPr>
            <a:xfrm rot="16200000">
              <a:off x="8001000" y="4775638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62" name="Parallélogramme 61">
              <a:extLst>
                <a:ext uri="{FF2B5EF4-FFF2-40B4-BE49-F238E27FC236}">
                  <a16:creationId xmlns:a16="http://schemas.microsoft.com/office/drawing/2014/main" id="{2CD317F1-5FE4-4E3B-9D60-D0C55763B838}"/>
                </a:ext>
              </a:extLst>
            </xdr:cNvPr>
            <xdr:cNvSpPr/>
          </xdr:nvSpPr>
          <xdr:spPr>
            <a:xfrm rot="16200000">
              <a:off x="8001001" y="5097517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63" name="Parallélogramme 62">
              <a:extLst>
                <a:ext uri="{FF2B5EF4-FFF2-40B4-BE49-F238E27FC236}">
                  <a16:creationId xmlns:a16="http://schemas.microsoft.com/office/drawing/2014/main" id="{88757CF4-434D-441A-BB71-F2BD5528E71E}"/>
                </a:ext>
              </a:extLst>
            </xdr:cNvPr>
            <xdr:cNvSpPr/>
          </xdr:nvSpPr>
          <xdr:spPr>
            <a:xfrm rot="16200000">
              <a:off x="8001001" y="5425965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64" name="Parallélogramme 63">
              <a:extLst>
                <a:ext uri="{FF2B5EF4-FFF2-40B4-BE49-F238E27FC236}">
                  <a16:creationId xmlns:a16="http://schemas.microsoft.com/office/drawing/2014/main" id="{F877B70F-902F-4A9A-808B-EA7FFB790B1B}"/>
                </a:ext>
              </a:extLst>
            </xdr:cNvPr>
            <xdr:cNvSpPr/>
          </xdr:nvSpPr>
          <xdr:spPr>
            <a:xfrm rot="16200000">
              <a:off x="8001001" y="5760982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65" name="Parallélogramme 64">
              <a:extLst>
                <a:ext uri="{FF2B5EF4-FFF2-40B4-BE49-F238E27FC236}">
                  <a16:creationId xmlns:a16="http://schemas.microsoft.com/office/drawing/2014/main" id="{56CD62C9-B669-4979-BA13-BA97BC684E23}"/>
                </a:ext>
              </a:extLst>
            </xdr:cNvPr>
            <xdr:cNvSpPr/>
          </xdr:nvSpPr>
          <xdr:spPr>
            <a:xfrm rot="16200000">
              <a:off x="8001001" y="6102568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66" name="Parallélogramme 65">
              <a:extLst>
                <a:ext uri="{FF2B5EF4-FFF2-40B4-BE49-F238E27FC236}">
                  <a16:creationId xmlns:a16="http://schemas.microsoft.com/office/drawing/2014/main" id="{A6661AB3-1EDA-44C5-AE12-F26D850BF2FD}"/>
                </a:ext>
              </a:extLst>
            </xdr:cNvPr>
            <xdr:cNvSpPr/>
          </xdr:nvSpPr>
          <xdr:spPr>
            <a:xfrm rot="16200000">
              <a:off x="8001001" y="6431016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67" name="Parallélogramme 66">
              <a:extLst>
                <a:ext uri="{FF2B5EF4-FFF2-40B4-BE49-F238E27FC236}">
                  <a16:creationId xmlns:a16="http://schemas.microsoft.com/office/drawing/2014/main" id="{B47037CA-731E-46D9-BC77-8D948F817436}"/>
                </a:ext>
              </a:extLst>
            </xdr:cNvPr>
            <xdr:cNvSpPr/>
          </xdr:nvSpPr>
          <xdr:spPr>
            <a:xfrm rot="16200000">
              <a:off x="8001001" y="6766033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68" name="Parallélogramme 67">
              <a:extLst>
                <a:ext uri="{FF2B5EF4-FFF2-40B4-BE49-F238E27FC236}">
                  <a16:creationId xmlns:a16="http://schemas.microsoft.com/office/drawing/2014/main" id="{82AF9695-CE47-4F3E-AFA1-724063D926C0}"/>
                </a:ext>
              </a:extLst>
            </xdr:cNvPr>
            <xdr:cNvSpPr/>
          </xdr:nvSpPr>
          <xdr:spPr>
            <a:xfrm rot="16200000">
              <a:off x="8001002" y="7087912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69" name="Parallélogramme 68">
              <a:extLst>
                <a:ext uri="{FF2B5EF4-FFF2-40B4-BE49-F238E27FC236}">
                  <a16:creationId xmlns:a16="http://schemas.microsoft.com/office/drawing/2014/main" id="{6B0E98F8-D0AC-4957-9077-09C296987EDA}"/>
                </a:ext>
              </a:extLst>
            </xdr:cNvPr>
            <xdr:cNvSpPr/>
          </xdr:nvSpPr>
          <xdr:spPr>
            <a:xfrm rot="16200000">
              <a:off x="8001002" y="7416360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70" name="Parallélogramme 69">
              <a:extLst>
                <a:ext uri="{FF2B5EF4-FFF2-40B4-BE49-F238E27FC236}">
                  <a16:creationId xmlns:a16="http://schemas.microsoft.com/office/drawing/2014/main" id="{3075F0BC-981F-438B-A463-248A18076C56}"/>
                </a:ext>
              </a:extLst>
            </xdr:cNvPr>
            <xdr:cNvSpPr/>
          </xdr:nvSpPr>
          <xdr:spPr>
            <a:xfrm rot="16200000">
              <a:off x="8001002" y="7751377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71" name="Parallélogramme 70">
              <a:extLst>
                <a:ext uri="{FF2B5EF4-FFF2-40B4-BE49-F238E27FC236}">
                  <a16:creationId xmlns:a16="http://schemas.microsoft.com/office/drawing/2014/main" id="{7F9908C6-29EA-4AC4-AFD0-03A1DD719CA0}"/>
                </a:ext>
              </a:extLst>
            </xdr:cNvPr>
            <xdr:cNvSpPr/>
          </xdr:nvSpPr>
          <xdr:spPr>
            <a:xfrm rot="16200000">
              <a:off x="8001000" y="8099532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72" name="Parallélogramme 71">
              <a:extLst>
                <a:ext uri="{FF2B5EF4-FFF2-40B4-BE49-F238E27FC236}">
                  <a16:creationId xmlns:a16="http://schemas.microsoft.com/office/drawing/2014/main" id="{B98D5FFE-1658-4809-B620-5070AA60F092}"/>
                </a:ext>
              </a:extLst>
            </xdr:cNvPr>
            <xdr:cNvSpPr/>
          </xdr:nvSpPr>
          <xdr:spPr>
            <a:xfrm rot="16200000">
              <a:off x="8001000" y="8427980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73" name="Parallélogramme 72">
              <a:extLst>
                <a:ext uri="{FF2B5EF4-FFF2-40B4-BE49-F238E27FC236}">
                  <a16:creationId xmlns:a16="http://schemas.microsoft.com/office/drawing/2014/main" id="{39706AB6-D07B-4799-A822-196D0DC4E7A2}"/>
                </a:ext>
              </a:extLst>
            </xdr:cNvPr>
            <xdr:cNvSpPr/>
          </xdr:nvSpPr>
          <xdr:spPr>
            <a:xfrm rot="16200000">
              <a:off x="8001000" y="8762997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74" name="Parallélogramme 73">
              <a:extLst>
                <a:ext uri="{FF2B5EF4-FFF2-40B4-BE49-F238E27FC236}">
                  <a16:creationId xmlns:a16="http://schemas.microsoft.com/office/drawing/2014/main" id="{A476018D-9EB8-4C87-999F-8350A5AEEC07}"/>
                </a:ext>
              </a:extLst>
            </xdr:cNvPr>
            <xdr:cNvSpPr/>
          </xdr:nvSpPr>
          <xdr:spPr>
            <a:xfrm rot="16200000">
              <a:off x="8001001" y="9084876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75" name="Parallélogramme 74">
              <a:extLst>
                <a:ext uri="{FF2B5EF4-FFF2-40B4-BE49-F238E27FC236}">
                  <a16:creationId xmlns:a16="http://schemas.microsoft.com/office/drawing/2014/main" id="{281CC605-31ED-42CB-B44A-75D25B031FCA}"/>
                </a:ext>
              </a:extLst>
            </xdr:cNvPr>
            <xdr:cNvSpPr/>
          </xdr:nvSpPr>
          <xdr:spPr>
            <a:xfrm rot="16200000">
              <a:off x="8001001" y="9413324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76" name="Parallélogramme 75">
              <a:extLst>
                <a:ext uri="{FF2B5EF4-FFF2-40B4-BE49-F238E27FC236}">
                  <a16:creationId xmlns:a16="http://schemas.microsoft.com/office/drawing/2014/main" id="{DC77EC10-A6E2-4ECC-A164-210273FDF759}"/>
                </a:ext>
              </a:extLst>
            </xdr:cNvPr>
            <xdr:cNvSpPr/>
          </xdr:nvSpPr>
          <xdr:spPr>
            <a:xfrm rot="16200000">
              <a:off x="8001001" y="9748341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77" name="Parallélogramme 76">
              <a:extLst>
                <a:ext uri="{FF2B5EF4-FFF2-40B4-BE49-F238E27FC236}">
                  <a16:creationId xmlns:a16="http://schemas.microsoft.com/office/drawing/2014/main" id="{14990D54-3F3A-4D21-A580-25F32E81D549}"/>
                </a:ext>
              </a:extLst>
            </xdr:cNvPr>
            <xdr:cNvSpPr/>
          </xdr:nvSpPr>
          <xdr:spPr>
            <a:xfrm rot="16200000">
              <a:off x="8001001" y="10089927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78" name="Parallélogramme 77">
              <a:extLst>
                <a:ext uri="{FF2B5EF4-FFF2-40B4-BE49-F238E27FC236}">
                  <a16:creationId xmlns:a16="http://schemas.microsoft.com/office/drawing/2014/main" id="{AF5A3097-AE53-4528-B81A-BE2D5BF296A7}"/>
                </a:ext>
              </a:extLst>
            </xdr:cNvPr>
            <xdr:cNvSpPr/>
          </xdr:nvSpPr>
          <xdr:spPr>
            <a:xfrm rot="16200000">
              <a:off x="8001001" y="10418375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79" name="Parallélogramme 78">
              <a:extLst>
                <a:ext uri="{FF2B5EF4-FFF2-40B4-BE49-F238E27FC236}">
                  <a16:creationId xmlns:a16="http://schemas.microsoft.com/office/drawing/2014/main" id="{F34416A0-09D4-4A57-B381-4F0164FFFB7D}"/>
                </a:ext>
              </a:extLst>
            </xdr:cNvPr>
            <xdr:cNvSpPr/>
          </xdr:nvSpPr>
          <xdr:spPr>
            <a:xfrm rot="16200000">
              <a:off x="8001001" y="10753392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80" name="Parallélogramme 79">
              <a:extLst>
                <a:ext uri="{FF2B5EF4-FFF2-40B4-BE49-F238E27FC236}">
                  <a16:creationId xmlns:a16="http://schemas.microsoft.com/office/drawing/2014/main" id="{32B42C42-BE22-448B-BDAB-10FD27E63BC1}"/>
                </a:ext>
              </a:extLst>
            </xdr:cNvPr>
            <xdr:cNvSpPr/>
          </xdr:nvSpPr>
          <xdr:spPr>
            <a:xfrm rot="16200000">
              <a:off x="8001002" y="11075271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81" name="Parallélogramme 80">
              <a:extLst>
                <a:ext uri="{FF2B5EF4-FFF2-40B4-BE49-F238E27FC236}">
                  <a16:creationId xmlns:a16="http://schemas.microsoft.com/office/drawing/2014/main" id="{A160E643-FB19-4C10-B4DE-09A01D473085}"/>
                </a:ext>
              </a:extLst>
            </xdr:cNvPr>
            <xdr:cNvSpPr/>
          </xdr:nvSpPr>
          <xdr:spPr>
            <a:xfrm rot="16200000">
              <a:off x="8001002" y="11403719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82" name="Parallélogramme 81">
              <a:extLst>
                <a:ext uri="{FF2B5EF4-FFF2-40B4-BE49-F238E27FC236}">
                  <a16:creationId xmlns:a16="http://schemas.microsoft.com/office/drawing/2014/main" id="{B4BA3C98-F469-4339-B715-60BFAF652AC5}"/>
                </a:ext>
              </a:extLst>
            </xdr:cNvPr>
            <xdr:cNvSpPr/>
          </xdr:nvSpPr>
          <xdr:spPr>
            <a:xfrm rot="16200000">
              <a:off x="8001002" y="11738736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83" name="Parallélogramme 82">
              <a:extLst>
                <a:ext uri="{FF2B5EF4-FFF2-40B4-BE49-F238E27FC236}">
                  <a16:creationId xmlns:a16="http://schemas.microsoft.com/office/drawing/2014/main" id="{048965FB-1C90-4291-BECB-AC9CCD719A2D}"/>
                </a:ext>
              </a:extLst>
            </xdr:cNvPr>
            <xdr:cNvSpPr/>
          </xdr:nvSpPr>
          <xdr:spPr>
            <a:xfrm rot="16200000">
              <a:off x="8001001" y="12086895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84" name="Parallélogramme 83">
              <a:extLst>
                <a:ext uri="{FF2B5EF4-FFF2-40B4-BE49-F238E27FC236}">
                  <a16:creationId xmlns:a16="http://schemas.microsoft.com/office/drawing/2014/main" id="{DB1D5D2E-7A8A-4DE1-A859-BF3E5484D373}"/>
                </a:ext>
              </a:extLst>
            </xdr:cNvPr>
            <xdr:cNvSpPr/>
          </xdr:nvSpPr>
          <xdr:spPr>
            <a:xfrm rot="16200000">
              <a:off x="8001001" y="12415343"/>
              <a:ext cx="302173" cy="157655"/>
            </a:xfrm>
            <a:prstGeom prst="parallelogram">
              <a:avLst>
                <a:gd name="adj" fmla="val 62662"/>
              </a:avLst>
            </a:prstGeom>
            <a:solidFill>
              <a:schemeClr val="tx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</xdr:grpSp>
      <xdr:sp macro="" textlink="">
        <xdr:nvSpPr>
          <xdr:cNvPr id="46" name="Parallélogramme 45">
            <a:extLst>
              <a:ext uri="{FF2B5EF4-FFF2-40B4-BE49-F238E27FC236}">
                <a16:creationId xmlns:a16="http://schemas.microsoft.com/office/drawing/2014/main" id="{EE7A2DB9-2570-473E-8D15-E66E49C33A51}"/>
              </a:ext>
            </a:extLst>
          </xdr:cNvPr>
          <xdr:cNvSpPr/>
        </xdr:nvSpPr>
        <xdr:spPr>
          <a:xfrm rot="16200000">
            <a:off x="-47952" y="12354232"/>
            <a:ext cx="348155" cy="157655"/>
          </a:xfrm>
          <a:prstGeom prst="parallelogram">
            <a:avLst>
              <a:gd name="adj" fmla="val 62662"/>
            </a:avLst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47" name="Parallélogramme 46">
            <a:extLst>
              <a:ext uri="{FF2B5EF4-FFF2-40B4-BE49-F238E27FC236}">
                <a16:creationId xmlns:a16="http://schemas.microsoft.com/office/drawing/2014/main" id="{FD5DDF30-94CE-4260-B16F-8F40A9DB62E9}"/>
              </a:ext>
            </a:extLst>
          </xdr:cNvPr>
          <xdr:cNvSpPr/>
        </xdr:nvSpPr>
        <xdr:spPr>
          <a:xfrm rot="16200000">
            <a:off x="-19707" y="12658397"/>
            <a:ext cx="281152" cy="162912"/>
          </a:xfrm>
          <a:prstGeom prst="parallelogram">
            <a:avLst>
              <a:gd name="adj" fmla="val 62662"/>
            </a:avLst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m10\Transport\DECARATION%20MATIERE%20DANGEREUSES\NOUVEAU%20Doc%20de%20transport%20MD%20ADR%202019%20(Cycleurop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ÉCLARATION ADR"/>
      <sheetName val="TABLEAU ADR 2017"/>
      <sheetName val="Données"/>
      <sheetName val="Agences FRD"/>
    </sheetNames>
    <sheetDataSet>
      <sheetData sheetId="0" refreshError="1"/>
      <sheetData sheetId="1">
        <row r="2">
          <cell r="B2" t="str">
            <v>ID8000</v>
          </cell>
          <cell r="C2" t="str">
            <v>PRODUIT DE CONSOMMATION</v>
          </cell>
          <cell r="D2" t="str">
            <v>9</v>
          </cell>
          <cell r="F2" t="str">
            <v/>
          </cell>
          <cell r="G2">
            <v>9</v>
          </cell>
          <cell r="H2" t="str">
            <v>NON SOUMIS À L'ADR</v>
          </cell>
          <cell r="J2" t="str">
            <v/>
          </cell>
          <cell r="K2" t="str">
            <v>NON SOUMIS À L'ADR</v>
          </cell>
          <cell r="L2" t="str">
            <v>-</v>
          </cell>
          <cell r="M2" t="str">
            <v/>
          </cell>
          <cell r="N2" t="str">
            <v/>
          </cell>
          <cell r="O2" t="str">
            <v/>
          </cell>
          <cell r="P2" t="str">
            <v>N</v>
          </cell>
          <cell r="Q2" t="str">
            <v>N</v>
          </cell>
          <cell r="R2" t="str">
            <v>O</v>
          </cell>
          <cell r="S2" t="str">
            <v>N</v>
          </cell>
          <cell r="T2" t="str">
            <v>N</v>
          </cell>
          <cell r="U2" t="str">
            <v>N</v>
          </cell>
          <cell r="V2" t="str">
            <v>N</v>
          </cell>
          <cell r="W2" t="str">
            <v>ML</v>
          </cell>
        </row>
        <row r="3">
          <cell r="B3" t="str">
            <v>UN0004</v>
          </cell>
          <cell r="C3" t="str">
            <v>PICRATE D'AMMONIUM</v>
          </cell>
          <cell r="D3" t="str">
            <v>1</v>
          </cell>
          <cell r="E3" t="str">
            <v>1.1D</v>
          </cell>
          <cell r="F3" t="str">
            <v/>
          </cell>
          <cell r="G3" t="str">
            <v>1</v>
          </cell>
          <cell r="H3" t="str">
            <v/>
          </cell>
          <cell r="I3">
            <v>0</v>
          </cell>
          <cell r="J3" t="str">
            <v>E0</v>
          </cell>
          <cell r="K3" t="str">
            <v>TRANSPORT INTERDIT</v>
          </cell>
          <cell r="L3" t="str">
            <v>C</v>
          </cell>
          <cell r="M3" t="str">
            <v>V2,V3</v>
          </cell>
          <cell r="N3" t="str">
            <v>CV1,CV2,CV3</v>
          </cell>
          <cell r="O3" t="str">
            <v>S1</v>
          </cell>
          <cell r="P3" t="str">
            <v>N</v>
          </cell>
          <cell r="Q3" t="str">
            <v>O</v>
          </cell>
          <cell r="R3" t="str">
            <v>I</v>
          </cell>
          <cell r="S3" t="str">
            <v>I</v>
          </cell>
          <cell r="T3" t="str">
            <v>I</v>
          </cell>
          <cell r="U3" t="str">
            <v>I</v>
          </cell>
          <cell r="V3" t="str">
            <v>I</v>
          </cell>
          <cell r="W3" t="str">
            <v>I</v>
          </cell>
        </row>
        <row r="4">
          <cell r="B4" t="str">
            <v>UN0005</v>
          </cell>
          <cell r="C4" t="str">
            <v>CARTOUCHES POUR ARMES</v>
          </cell>
          <cell r="D4" t="str">
            <v>1</v>
          </cell>
          <cell r="E4" t="str">
            <v>1.1F</v>
          </cell>
          <cell r="F4" t="str">
            <v/>
          </cell>
          <cell r="G4" t="str">
            <v>1</v>
          </cell>
          <cell r="H4" t="str">
            <v>TRANSPORT INTERDIT</v>
          </cell>
          <cell r="I4">
            <v>0</v>
          </cell>
          <cell r="J4" t="str">
            <v>E0</v>
          </cell>
          <cell r="K4" t="str">
            <v>TRANSPORT INTERDIT</v>
          </cell>
          <cell r="L4" t="str">
            <v>C</v>
          </cell>
          <cell r="M4" t="str">
            <v>V2</v>
          </cell>
          <cell r="N4" t="str">
            <v>CV1,CV2,CV3</v>
          </cell>
          <cell r="O4" t="str">
            <v>S1</v>
          </cell>
          <cell r="P4" t="str">
            <v>N</v>
          </cell>
          <cell r="Q4" t="str">
            <v>O</v>
          </cell>
          <cell r="R4" t="str">
            <v>I</v>
          </cell>
          <cell r="S4" t="str">
            <v>I</v>
          </cell>
          <cell r="T4" t="str">
            <v>I</v>
          </cell>
          <cell r="U4" t="str">
            <v>I</v>
          </cell>
          <cell r="V4" t="str">
            <v>I</v>
          </cell>
          <cell r="W4" t="str">
            <v>I</v>
          </cell>
        </row>
        <row r="5">
          <cell r="B5" t="str">
            <v>UN0006</v>
          </cell>
          <cell r="C5" t="str">
            <v>CARTOUCHES POUR ARMES</v>
          </cell>
          <cell r="D5" t="str">
            <v>1</v>
          </cell>
          <cell r="E5" t="str">
            <v>1.1E</v>
          </cell>
          <cell r="F5" t="str">
            <v/>
          </cell>
          <cell r="G5" t="str">
            <v>1</v>
          </cell>
          <cell r="H5" t="str">
            <v>TRANSPORT INTERDIT</v>
          </cell>
          <cell r="I5">
            <v>0</v>
          </cell>
          <cell r="J5" t="str">
            <v>E0</v>
          </cell>
          <cell r="K5" t="str">
            <v>TRANSPORT INTERDIT</v>
          </cell>
          <cell r="L5" t="str">
            <v>C</v>
          </cell>
          <cell r="M5" t="str">
            <v>V2</v>
          </cell>
          <cell r="N5" t="str">
            <v>CV1,CV2,CV3</v>
          </cell>
          <cell r="O5" t="str">
            <v>S1</v>
          </cell>
          <cell r="P5" t="str">
            <v>N</v>
          </cell>
          <cell r="Q5" t="str">
            <v>O</v>
          </cell>
          <cell r="R5" t="str">
            <v>I</v>
          </cell>
          <cell r="S5" t="str">
            <v>I</v>
          </cell>
          <cell r="T5" t="str">
            <v>I</v>
          </cell>
          <cell r="U5" t="str">
            <v>I</v>
          </cell>
          <cell r="V5" t="str">
            <v>I</v>
          </cell>
          <cell r="W5" t="str">
            <v>I</v>
          </cell>
        </row>
        <row r="6">
          <cell r="B6" t="str">
            <v>UN0007</v>
          </cell>
          <cell r="C6" t="str">
            <v>CARTOUCHES POUR ARMES</v>
          </cell>
          <cell r="D6" t="str">
            <v>1</v>
          </cell>
          <cell r="E6" t="str">
            <v>1.2F</v>
          </cell>
          <cell r="F6" t="str">
            <v/>
          </cell>
          <cell r="G6" t="str">
            <v>1</v>
          </cell>
          <cell r="H6" t="str">
            <v>TRANSPORT INTERDIT</v>
          </cell>
          <cell r="I6">
            <v>0</v>
          </cell>
          <cell r="J6" t="str">
            <v>E0</v>
          </cell>
          <cell r="K6" t="str">
            <v>TRANSPORT INTERDIT</v>
          </cell>
          <cell r="L6" t="str">
            <v>C</v>
          </cell>
          <cell r="M6" t="str">
            <v>V2</v>
          </cell>
          <cell r="N6" t="str">
            <v>CV1,CV2,CV3</v>
          </cell>
          <cell r="O6" t="str">
            <v>S1</v>
          </cell>
          <cell r="P6" t="str">
            <v>N</v>
          </cell>
          <cell r="Q6" t="str">
            <v>O</v>
          </cell>
          <cell r="R6" t="str">
            <v>I</v>
          </cell>
          <cell r="S6" t="str">
            <v>I</v>
          </cell>
          <cell r="T6" t="str">
            <v>I</v>
          </cell>
          <cell r="U6" t="str">
            <v>I</v>
          </cell>
          <cell r="V6" t="str">
            <v>I</v>
          </cell>
          <cell r="W6" t="str">
            <v>I</v>
          </cell>
        </row>
        <row r="7">
          <cell r="B7" t="str">
            <v>UN0009</v>
          </cell>
          <cell r="C7" t="str">
            <v>MUNITIONS INCENDIAIRES</v>
          </cell>
          <cell r="D7" t="str">
            <v>1</v>
          </cell>
          <cell r="E7" t="str">
            <v>1.2G</v>
          </cell>
          <cell r="F7" t="str">
            <v/>
          </cell>
          <cell r="G7" t="str">
            <v>1</v>
          </cell>
          <cell r="H7" t="str">
            <v>TRANSPORT INTERDIT</v>
          </cell>
          <cell r="I7">
            <v>0</v>
          </cell>
          <cell r="J7" t="str">
            <v>E0</v>
          </cell>
          <cell r="K7" t="str">
            <v>TRANSPORT INTERDIT</v>
          </cell>
          <cell r="L7" t="str">
            <v>C</v>
          </cell>
          <cell r="M7" t="str">
            <v>V2</v>
          </cell>
          <cell r="N7" t="str">
            <v>CV1,CV2,CV3</v>
          </cell>
          <cell r="O7" t="str">
            <v>S1</v>
          </cell>
          <cell r="P7" t="str">
            <v>N</v>
          </cell>
          <cell r="Q7" t="str">
            <v>O</v>
          </cell>
          <cell r="R7" t="str">
            <v>I</v>
          </cell>
          <cell r="S7" t="str">
            <v>I</v>
          </cell>
          <cell r="T7" t="str">
            <v>I</v>
          </cell>
          <cell r="U7" t="str">
            <v>I</v>
          </cell>
          <cell r="V7" t="str">
            <v>I</v>
          </cell>
          <cell r="W7" t="str">
            <v>I</v>
          </cell>
        </row>
        <row r="8">
          <cell r="B8" t="str">
            <v>UN0010</v>
          </cell>
          <cell r="C8" t="str">
            <v>MUNITIONS INCENDIAIRES</v>
          </cell>
          <cell r="D8" t="str">
            <v>1</v>
          </cell>
          <cell r="E8" t="str">
            <v>1.3G</v>
          </cell>
          <cell r="F8" t="str">
            <v/>
          </cell>
          <cell r="G8" t="str">
            <v>1</v>
          </cell>
          <cell r="H8" t="str">
            <v>TRANSPORT INTERDIT</v>
          </cell>
          <cell r="I8">
            <v>0</v>
          </cell>
          <cell r="J8" t="str">
            <v>E0</v>
          </cell>
          <cell r="K8" t="str">
            <v>TRANSPORT INTERDIT</v>
          </cell>
          <cell r="L8" t="str">
            <v>D</v>
          </cell>
          <cell r="M8" t="str">
            <v>V2</v>
          </cell>
          <cell r="N8" t="str">
            <v>CV1,CV2,CV3</v>
          </cell>
          <cell r="O8" t="str">
            <v>S1</v>
          </cell>
          <cell r="P8" t="str">
            <v>N</v>
          </cell>
          <cell r="Q8" t="str">
            <v>O</v>
          </cell>
          <cell r="R8" t="str">
            <v>I</v>
          </cell>
          <cell r="S8" t="str">
            <v>I</v>
          </cell>
          <cell r="T8" t="str">
            <v>I</v>
          </cell>
          <cell r="U8" t="str">
            <v>I</v>
          </cell>
          <cell r="V8" t="str">
            <v>I</v>
          </cell>
          <cell r="W8" t="str">
            <v>I</v>
          </cell>
        </row>
        <row r="9">
          <cell r="B9" t="str">
            <v>UN0012</v>
          </cell>
          <cell r="C9" t="str">
            <v>CARTOUCHES À PROJECTILE INERTE POUR ARMES (DE PETIT CALIBRE)</v>
          </cell>
          <cell r="D9" t="str">
            <v>1</v>
          </cell>
          <cell r="E9" t="str">
            <v>1.4S</v>
          </cell>
          <cell r="F9" t="str">
            <v/>
          </cell>
          <cell r="G9" t="str">
            <v>1.4</v>
          </cell>
          <cell r="H9">
            <v>364</v>
          </cell>
          <cell r="I9">
            <v>5000</v>
          </cell>
          <cell r="J9" t="str">
            <v>E0</v>
          </cell>
          <cell r="K9" t="str">
            <v>4</v>
          </cell>
          <cell r="L9" t="str">
            <v>E</v>
          </cell>
          <cell r="M9" t="str">
            <v/>
          </cell>
          <cell r="N9" t="str">
            <v>CV1,CV2,CV3</v>
          </cell>
          <cell r="O9" t="str">
            <v>S1</v>
          </cell>
          <cell r="P9" t="str">
            <v>N</v>
          </cell>
          <cell r="Q9" t="str">
            <v>N</v>
          </cell>
          <cell r="R9" t="str">
            <v>N</v>
          </cell>
          <cell r="S9" t="str">
            <v>N</v>
          </cell>
          <cell r="T9" t="str">
            <v>N</v>
          </cell>
          <cell r="U9" t="str">
            <v>N</v>
          </cell>
          <cell r="V9" t="str">
            <v>N</v>
          </cell>
          <cell r="W9" t="str">
            <v>G</v>
          </cell>
        </row>
        <row r="10">
          <cell r="B10" t="str">
            <v>UN0014</v>
          </cell>
          <cell r="C10" t="str">
            <v>CARTOUCHES À BLANC POUR ARMES (DE PETIT CALIBRE ou  POUR OUTILS)</v>
          </cell>
          <cell r="D10" t="str">
            <v>1</v>
          </cell>
          <cell r="E10" t="str">
            <v>1.4S</v>
          </cell>
          <cell r="F10" t="str">
            <v/>
          </cell>
          <cell r="G10" t="str">
            <v>1.4</v>
          </cell>
          <cell r="H10" t="str">
            <v>364</v>
          </cell>
          <cell r="I10">
            <v>5000</v>
          </cell>
          <cell r="J10" t="str">
            <v>E0</v>
          </cell>
          <cell r="K10" t="str">
            <v>4</v>
          </cell>
          <cell r="L10" t="str">
            <v>E</v>
          </cell>
          <cell r="M10" t="str">
            <v/>
          </cell>
          <cell r="N10" t="str">
            <v>CV1,CV2,CV3</v>
          </cell>
          <cell r="O10" t="str">
            <v>S1</v>
          </cell>
          <cell r="P10" t="str">
            <v>N</v>
          </cell>
          <cell r="Q10" t="str">
            <v>N</v>
          </cell>
          <cell r="R10" t="str">
            <v>N</v>
          </cell>
          <cell r="S10" t="str">
            <v>N</v>
          </cell>
          <cell r="T10" t="str">
            <v>N</v>
          </cell>
          <cell r="U10" t="str">
            <v>N</v>
          </cell>
          <cell r="V10" t="str">
            <v>N</v>
          </cell>
          <cell r="W10" t="str">
            <v>G</v>
          </cell>
        </row>
        <row r="11">
          <cell r="B11" t="str">
            <v>UN0015</v>
          </cell>
          <cell r="C11" t="str">
            <v>MUNITIONS FUMIGÈNES</v>
          </cell>
          <cell r="D11" t="str">
            <v>1</v>
          </cell>
          <cell r="E11" t="str">
            <v>1.2G</v>
          </cell>
          <cell r="F11" t="str">
            <v/>
          </cell>
          <cell r="G11" t="str">
            <v>1,+8</v>
          </cell>
          <cell r="H11" t="str">
            <v>TRANSPORT INTERDIT</v>
          </cell>
          <cell r="I11">
            <v>0</v>
          </cell>
          <cell r="J11" t="str">
            <v>E0</v>
          </cell>
          <cell r="K11" t="str">
            <v>TRANSPORT INTERDIT</v>
          </cell>
          <cell r="L11" t="str">
            <v>C</v>
          </cell>
          <cell r="M11" t="str">
            <v>V2</v>
          </cell>
          <cell r="N11" t="str">
            <v>CV1,CV2,CV3</v>
          </cell>
          <cell r="O11" t="str">
            <v>S1</v>
          </cell>
          <cell r="P11" t="str">
            <v>N</v>
          </cell>
          <cell r="Q11" t="str">
            <v>O</v>
          </cell>
          <cell r="R11" t="str">
            <v>I</v>
          </cell>
          <cell r="S11" t="str">
            <v>I</v>
          </cell>
          <cell r="T11" t="str">
            <v>I</v>
          </cell>
          <cell r="U11" t="str">
            <v>I</v>
          </cell>
          <cell r="V11" t="str">
            <v>I</v>
          </cell>
          <cell r="W11" t="str">
            <v>I</v>
          </cell>
        </row>
        <row r="12">
          <cell r="B12" t="str">
            <v>UN0015</v>
          </cell>
          <cell r="C12" t="str">
            <v>MUNITIONS FUMIGÈNES</v>
          </cell>
          <cell r="D12" t="str">
            <v>1</v>
          </cell>
          <cell r="E12" t="str">
            <v>1.2G</v>
          </cell>
          <cell r="F12" t="str">
            <v/>
          </cell>
          <cell r="G12" t="str">
            <v>1</v>
          </cell>
          <cell r="H12" t="str">
            <v>TRANSPORT INTERDIT</v>
          </cell>
          <cell r="I12">
            <v>0</v>
          </cell>
          <cell r="J12" t="str">
            <v>E0</v>
          </cell>
          <cell r="K12" t="str">
            <v>TRANSPORT INTERDIT</v>
          </cell>
          <cell r="L12" t="str">
            <v>C</v>
          </cell>
          <cell r="M12" t="str">
            <v>V2</v>
          </cell>
          <cell r="N12" t="str">
            <v>CV1,CV2,CV3</v>
          </cell>
          <cell r="O12" t="str">
            <v>S1</v>
          </cell>
          <cell r="P12" t="str">
            <v>N</v>
          </cell>
          <cell r="Q12" t="str">
            <v>O</v>
          </cell>
          <cell r="R12" t="str">
            <v>I</v>
          </cell>
          <cell r="S12" t="str">
            <v>I</v>
          </cell>
          <cell r="T12" t="str">
            <v>I</v>
          </cell>
          <cell r="U12" t="str">
            <v>I</v>
          </cell>
          <cell r="V12" t="str">
            <v>I</v>
          </cell>
          <cell r="W12" t="str">
            <v>I</v>
          </cell>
        </row>
        <row r="13">
          <cell r="B13" t="str">
            <v>UN0016</v>
          </cell>
          <cell r="C13" t="str">
            <v>MUNITIONS FUMIGÈNES</v>
          </cell>
          <cell r="D13" t="str">
            <v>1</v>
          </cell>
          <cell r="E13" t="str">
            <v>1.3G</v>
          </cell>
          <cell r="F13" t="str">
            <v/>
          </cell>
          <cell r="G13" t="str">
            <v>1,+8</v>
          </cell>
          <cell r="H13" t="str">
            <v>TRANSPORT INTERDIT</v>
          </cell>
          <cell r="I13">
            <v>0</v>
          </cell>
          <cell r="J13" t="str">
            <v>E0</v>
          </cell>
          <cell r="K13" t="str">
            <v>TRANSPORT INTERDIT</v>
          </cell>
          <cell r="L13" t="str">
            <v>D</v>
          </cell>
          <cell r="M13" t="str">
            <v>V2</v>
          </cell>
          <cell r="N13" t="str">
            <v>CV1,CV2,CV3</v>
          </cell>
          <cell r="O13" t="str">
            <v>S1</v>
          </cell>
          <cell r="P13" t="str">
            <v>N</v>
          </cell>
          <cell r="Q13" t="str">
            <v>O</v>
          </cell>
          <cell r="R13" t="str">
            <v>I</v>
          </cell>
          <cell r="S13" t="str">
            <v>I</v>
          </cell>
          <cell r="T13" t="str">
            <v>I</v>
          </cell>
          <cell r="U13" t="str">
            <v>I</v>
          </cell>
          <cell r="V13" t="str">
            <v>I</v>
          </cell>
          <cell r="W13" t="str">
            <v>I</v>
          </cell>
        </row>
        <row r="14">
          <cell r="B14" t="str">
            <v>UN0016</v>
          </cell>
          <cell r="C14" t="str">
            <v>MUNITIONS FUMIGÈNES</v>
          </cell>
          <cell r="D14" t="str">
            <v>1</v>
          </cell>
          <cell r="E14" t="str">
            <v>1.3G</v>
          </cell>
          <cell r="F14" t="str">
            <v/>
          </cell>
          <cell r="G14" t="str">
            <v>1</v>
          </cell>
          <cell r="H14" t="str">
            <v>TRANSPORT INTERDIT</v>
          </cell>
          <cell r="I14">
            <v>0</v>
          </cell>
          <cell r="J14" t="str">
            <v>E0</v>
          </cell>
          <cell r="K14" t="str">
            <v>TRANSPORT INTERDIT</v>
          </cell>
          <cell r="L14" t="str">
            <v>D</v>
          </cell>
          <cell r="M14" t="str">
            <v>V2</v>
          </cell>
          <cell r="N14" t="str">
            <v>CV1,CV2,CV3</v>
          </cell>
          <cell r="O14" t="str">
            <v>S1</v>
          </cell>
          <cell r="P14" t="str">
            <v>N</v>
          </cell>
          <cell r="Q14" t="str">
            <v>O</v>
          </cell>
          <cell r="R14" t="str">
            <v>I</v>
          </cell>
          <cell r="S14" t="str">
            <v>I</v>
          </cell>
          <cell r="T14" t="str">
            <v>I</v>
          </cell>
          <cell r="U14" t="str">
            <v>I</v>
          </cell>
          <cell r="V14" t="str">
            <v>I</v>
          </cell>
          <cell r="W14" t="str">
            <v>I</v>
          </cell>
        </row>
        <row r="15">
          <cell r="B15" t="str">
            <v>UN0018</v>
          </cell>
          <cell r="C15" t="str">
            <v>MUNITIONS LACRYMOGÈNES</v>
          </cell>
          <cell r="D15" t="str">
            <v>1</v>
          </cell>
          <cell r="E15" t="str">
            <v>1.2G</v>
          </cell>
          <cell r="F15" t="str">
            <v/>
          </cell>
          <cell r="G15" t="str">
            <v>1,+6.1,+8</v>
          </cell>
          <cell r="H15" t="str">
            <v>TRANSPORT INTERDIT</v>
          </cell>
          <cell r="I15">
            <v>0</v>
          </cell>
          <cell r="J15" t="str">
            <v>E0</v>
          </cell>
          <cell r="K15" t="str">
            <v>TRANSPORT INTERDIT</v>
          </cell>
          <cell r="L15" t="str">
            <v>C</v>
          </cell>
          <cell r="M15" t="str">
            <v>V2</v>
          </cell>
          <cell r="N15" t="str">
            <v>CV1,CV2,CV3,CV28</v>
          </cell>
          <cell r="O15" t="str">
            <v>S1</v>
          </cell>
          <cell r="P15" t="str">
            <v>N</v>
          </cell>
          <cell r="Q15" t="str">
            <v>O</v>
          </cell>
          <cell r="R15" t="str">
            <v>I</v>
          </cell>
          <cell r="S15" t="str">
            <v>I</v>
          </cell>
          <cell r="T15" t="str">
            <v>I</v>
          </cell>
          <cell r="U15" t="str">
            <v>I</v>
          </cell>
          <cell r="V15" t="str">
            <v>I</v>
          </cell>
          <cell r="W15" t="str">
            <v>I</v>
          </cell>
        </row>
        <row r="16">
          <cell r="B16" t="str">
            <v>UN0019</v>
          </cell>
          <cell r="C16" t="str">
            <v>MUNITIONS LACRYMOGÈNES</v>
          </cell>
          <cell r="D16" t="str">
            <v>1</v>
          </cell>
          <cell r="E16" t="str">
            <v>1.3G</v>
          </cell>
          <cell r="F16" t="str">
            <v/>
          </cell>
          <cell r="G16" t="str">
            <v>1,+6.1,+8</v>
          </cell>
          <cell r="H16" t="str">
            <v>TRANSPORT INTERDIT</v>
          </cell>
          <cell r="I16">
            <v>0</v>
          </cell>
          <cell r="J16" t="str">
            <v>E0</v>
          </cell>
          <cell r="K16" t="str">
            <v>TRANSPORT INTERDIT</v>
          </cell>
          <cell r="L16" t="str">
            <v>D</v>
          </cell>
          <cell r="M16" t="str">
            <v>V2</v>
          </cell>
          <cell r="N16" t="str">
            <v>CV1,CV2,CV3,CV28</v>
          </cell>
          <cell r="O16" t="str">
            <v>S1</v>
          </cell>
          <cell r="P16" t="str">
            <v>N</v>
          </cell>
          <cell r="Q16" t="str">
            <v>O</v>
          </cell>
          <cell r="R16" t="str">
            <v>I</v>
          </cell>
          <cell r="S16" t="str">
            <v>I</v>
          </cell>
          <cell r="T16" t="str">
            <v>I</v>
          </cell>
          <cell r="U16" t="str">
            <v>I</v>
          </cell>
          <cell r="V16" t="str">
            <v>I</v>
          </cell>
          <cell r="W16" t="str">
            <v>I</v>
          </cell>
        </row>
        <row r="17">
          <cell r="B17" t="str">
            <v>UN0020</v>
          </cell>
          <cell r="C17" t="str">
            <v>MUNITIONS TOXIQUES</v>
          </cell>
          <cell r="D17" t="str">
            <v>1</v>
          </cell>
          <cell r="E17" t="str">
            <v>1.2K</v>
          </cell>
          <cell r="F17" t="str">
            <v/>
          </cell>
          <cell r="G17" t="str">
            <v/>
          </cell>
          <cell r="H17" t="str">
            <v>TRANSPORT INTERDIT</v>
          </cell>
          <cell r="I17">
            <v>0</v>
          </cell>
          <cell r="J17" t="str">
            <v/>
          </cell>
          <cell r="K17" t="str">
            <v>TRANSPORT INTERDIT</v>
          </cell>
          <cell r="L17" t="str">
            <v>I</v>
          </cell>
          <cell r="M17" t="str">
            <v/>
          </cell>
          <cell r="N17" t="str">
            <v/>
          </cell>
          <cell r="O17" t="str">
            <v/>
          </cell>
          <cell r="P17" t="str">
            <v>O</v>
          </cell>
          <cell r="Q17" t="str">
            <v>O</v>
          </cell>
          <cell r="R17" t="str">
            <v>I</v>
          </cell>
          <cell r="S17" t="str">
            <v>I</v>
          </cell>
          <cell r="T17" t="str">
            <v>I</v>
          </cell>
          <cell r="U17" t="str">
            <v>I</v>
          </cell>
          <cell r="V17" t="str">
            <v>I</v>
          </cell>
          <cell r="W17" t="str">
            <v>I</v>
          </cell>
        </row>
        <row r="18">
          <cell r="B18" t="str">
            <v>UN0021</v>
          </cell>
          <cell r="C18" t="str">
            <v>MUNITIONS TOXIQUES</v>
          </cell>
          <cell r="D18" t="str">
            <v>1</v>
          </cell>
          <cell r="E18" t="str">
            <v>1.3K</v>
          </cell>
          <cell r="F18" t="str">
            <v/>
          </cell>
          <cell r="G18" t="str">
            <v/>
          </cell>
          <cell r="H18" t="str">
            <v>TRANSPORT INTERDIT</v>
          </cell>
          <cell r="I18">
            <v>0</v>
          </cell>
          <cell r="J18" t="str">
            <v/>
          </cell>
          <cell r="K18" t="str">
            <v>TRANSPORT INTERDIT</v>
          </cell>
          <cell r="L18" t="str">
            <v>I</v>
          </cell>
          <cell r="M18" t="str">
            <v/>
          </cell>
          <cell r="N18" t="str">
            <v/>
          </cell>
          <cell r="O18" t="str">
            <v/>
          </cell>
          <cell r="P18" t="str">
            <v>O</v>
          </cell>
          <cell r="Q18" t="str">
            <v>O</v>
          </cell>
          <cell r="R18" t="str">
            <v>I</v>
          </cell>
          <cell r="S18" t="str">
            <v>I</v>
          </cell>
          <cell r="T18" t="str">
            <v>I</v>
          </cell>
          <cell r="U18" t="str">
            <v>I</v>
          </cell>
          <cell r="V18" t="str">
            <v>I</v>
          </cell>
          <cell r="W18" t="str">
            <v>I</v>
          </cell>
        </row>
        <row r="19">
          <cell r="B19" t="str">
            <v>UN0027</v>
          </cell>
          <cell r="C19" t="str">
            <v>POUDRE NOIRE</v>
          </cell>
          <cell r="D19" t="str">
            <v>1</v>
          </cell>
          <cell r="E19" t="str">
            <v>1.1D</v>
          </cell>
          <cell r="F19" t="str">
            <v/>
          </cell>
          <cell r="G19" t="str">
            <v>1</v>
          </cell>
          <cell r="H19" t="str">
            <v/>
          </cell>
          <cell r="I19">
            <v>0</v>
          </cell>
          <cell r="J19" t="str">
            <v>E0</v>
          </cell>
          <cell r="K19" t="str">
            <v>TRANSPORT INTERDIT</v>
          </cell>
          <cell r="L19" t="str">
            <v>C</v>
          </cell>
          <cell r="M19" t="str">
            <v>V2,V3</v>
          </cell>
          <cell r="N19" t="str">
            <v>CV1,CV2,CV3</v>
          </cell>
          <cell r="O19" t="str">
            <v>S1</v>
          </cell>
          <cell r="P19" t="str">
            <v>N</v>
          </cell>
          <cell r="Q19" t="str">
            <v>O</v>
          </cell>
          <cell r="R19" t="str">
            <v>I</v>
          </cell>
          <cell r="S19" t="str">
            <v>I</v>
          </cell>
          <cell r="T19" t="str">
            <v>I</v>
          </cell>
          <cell r="U19" t="str">
            <v>I</v>
          </cell>
          <cell r="V19" t="str">
            <v>I</v>
          </cell>
          <cell r="W19" t="str">
            <v>I</v>
          </cell>
        </row>
        <row r="20">
          <cell r="B20" t="str">
            <v>UN0028</v>
          </cell>
          <cell r="C20" t="str">
            <v>POUDRE NOIRE COMPRIMÉE ou EN COMPRIMÉS</v>
          </cell>
          <cell r="D20" t="str">
            <v>1</v>
          </cell>
          <cell r="E20" t="str">
            <v>1.1D</v>
          </cell>
          <cell r="F20" t="str">
            <v/>
          </cell>
          <cell r="G20" t="str">
            <v>1</v>
          </cell>
          <cell r="H20" t="str">
            <v/>
          </cell>
          <cell r="I20">
            <v>0</v>
          </cell>
          <cell r="J20" t="str">
            <v>E0</v>
          </cell>
          <cell r="K20" t="str">
            <v>TRANSPORT INTERDIT</v>
          </cell>
          <cell r="L20" t="str">
            <v>C</v>
          </cell>
          <cell r="M20" t="str">
            <v>V2</v>
          </cell>
          <cell r="N20" t="str">
            <v>CV1,CV2,CV3</v>
          </cell>
          <cell r="O20" t="str">
            <v>S1</v>
          </cell>
          <cell r="P20" t="str">
            <v>N</v>
          </cell>
          <cell r="Q20" t="str">
            <v>O</v>
          </cell>
          <cell r="R20" t="str">
            <v>I</v>
          </cell>
          <cell r="S20" t="str">
            <v>I</v>
          </cell>
          <cell r="T20" t="str">
            <v>I</v>
          </cell>
          <cell r="U20" t="str">
            <v>I</v>
          </cell>
          <cell r="V20" t="str">
            <v>I</v>
          </cell>
          <cell r="W20" t="str">
            <v>I</v>
          </cell>
        </row>
        <row r="21">
          <cell r="B21" t="str">
            <v>UN0029</v>
          </cell>
          <cell r="C21" t="str">
            <v>DÉTONATEURS NON ÉLECTRIQUES</v>
          </cell>
          <cell r="D21" t="str">
            <v>1</v>
          </cell>
          <cell r="E21" t="str">
            <v>1.1B</v>
          </cell>
          <cell r="F21" t="str">
            <v/>
          </cell>
          <cell r="G21" t="str">
            <v>1</v>
          </cell>
          <cell r="H21" t="str">
            <v/>
          </cell>
          <cell r="I21">
            <v>0</v>
          </cell>
          <cell r="J21" t="str">
            <v>E0</v>
          </cell>
          <cell r="K21" t="str">
            <v>TRANSPORT INTERDIT</v>
          </cell>
          <cell r="L21" t="str">
            <v>C</v>
          </cell>
          <cell r="M21" t="str">
            <v>V2</v>
          </cell>
          <cell r="N21" t="str">
            <v>CV1,CV2,CV3</v>
          </cell>
          <cell r="O21" t="str">
            <v>S1</v>
          </cell>
          <cell r="P21" t="str">
            <v>N</v>
          </cell>
          <cell r="Q21" t="str">
            <v>O</v>
          </cell>
          <cell r="R21" t="str">
            <v>I</v>
          </cell>
          <cell r="S21" t="str">
            <v>I</v>
          </cell>
          <cell r="T21" t="str">
            <v>I</v>
          </cell>
          <cell r="U21" t="str">
            <v>I</v>
          </cell>
          <cell r="V21" t="str">
            <v>I</v>
          </cell>
          <cell r="W21" t="str">
            <v>I</v>
          </cell>
        </row>
        <row r="22">
          <cell r="B22" t="str">
            <v>UN0030</v>
          </cell>
          <cell r="C22" t="str">
            <v>DÉTONATEURS ÉLECTRIQUES</v>
          </cell>
          <cell r="D22" t="str">
            <v>1</v>
          </cell>
          <cell r="E22" t="str">
            <v>1.1B</v>
          </cell>
          <cell r="F22" t="str">
            <v/>
          </cell>
          <cell r="G22" t="str">
            <v>1</v>
          </cell>
          <cell r="H22" t="str">
            <v/>
          </cell>
          <cell r="I22">
            <v>0</v>
          </cell>
          <cell r="J22" t="str">
            <v>E0</v>
          </cell>
          <cell r="K22" t="str">
            <v>TRANSPORT INTERDIT</v>
          </cell>
          <cell r="L22" t="str">
            <v>C</v>
          </cell>
          <cell r="M22" t="str">
            <v>V2</v>
          </cell>
          <cell r="N22" t="str">
            <v>CV1,CV2,CV3</v>
          </cell>
          <cell r="O22" t="str">
            <v>S1</v>
          </cell>
          <cell r="P22" t="str">
            <v>N</v>
          </cell>
          <cell r="Q22" t="str">
            <v>O</v>
          </cell>
          <cell r="R22" t="str">
            <v>I</v>
          </cell>
          <cell r="S22" t="str">
            <v>I</v>
          </cell>
          <cell r="T22" t="str">
            <v>I</v>
          </cell>
          <cell r="U22" t="str">
            <v>I</v>
          </cell>
          <cell r="V22" t="str">
            <v>I</v>
          </cell>
          <cell r="W22" t="str">
            <v>I</v>
          </cell>
        </row>
        <row r="23">
          <cell r="B23" t="str">
            <v>UN0033</v>
          </cell>
          <cell r="C23" t="str">
            <v>BOMBES</v>
          </cell>
          <cell r="D23" t="str">
            <v>1</v>
          </cell>
          <cell r="E23" t="str">
            <v>1.1F</v>
          </cell>
          <cell r="F23" t="str">
            <v/>
          </cell>
          <cell r="G23" t="str">
            <v>1</v>
          </cell>
          <cell r="H23" t="str">
            <v/>
          </cell>
          <cell r="I23">
            <v>0</v>
          </cell>
          <cell r="J23" t="str">
            <v>E0</v>
          </cell>
          <cell r="K23" t="str">
            <v>TRANSPORT INTERDIT</v>
          </cell>
          <cell r="L23" t="str">
            <v>C</v>
          </cell>
          <cell r="M23" t="str">
            <v>V2</v>
          </cell>
          <cell r="N23" t="str">
            <v>CV1,CV2,CV3</v>
          </cell>
          <cell r="O23" t="str">
            <v>S1</v>
          </cell>
          <cell r="P23" t="str">
            <v>N</v>
          </cell>
          <cell r="Q23" t="str">
            <v>O</v>
          </cell>
          <cell r="R23" t="str">
            <v>I</v>
          </cell>
          <cell r="S23" t="str">
            <v>I</v>
          </cell>
          <cell r="T23" t="str">
            <v>I</v>
          </cell>
          <cell r="U23" t="str">
            <v>I</v>
          </cell>
          <cell r="V23" t="str">
            <v>I</v>
          </cell>
          <cell r="W23" t="str">
            <v>I</v>
          </cell>
        </row>
        <row r="24">
          <cell r="B24" t="str">
            <v>UN0034</v>
          </cell>
          <cell r="C24" t="str">
            <v>BOMBES</v>
          </cell>
          <cell r="D24" t="str">
            <v>1</v>
          </cell>
          <cell r="E24" t="str">
            <v>1.1D</v>
          </cell>
          <cell r="F24" t="str">
            <v/>
          </cell>
          <cell r="G24" t="str">
            <v>1</v>
          </cell>
          <cell r="H24" t="str">
            <v/>
          </cell>
          <cell r="I24">
            <v>0</v>
          </cell>
          <cell r="J24" t="str">
            <v>E0</v>
          </cell>
          <cell r="K24" t="str">
            <v>TRANSPORT INTERDIT</v>
          </cell>
          <cell r="L24" t="str">
            <v>C</v>
          </cell>
          <cell r="M24" t="str">
            <v>V2</v>
          </cell>
          <cell r="N24" t="str">
            <v>CV1,CV2,CV3</v>
          </cell>
          <cell r="O24" t="str">
            <v>S1</v>
          </cell>
          <cell r="P24" t="str">
            <v>N</v>
          </cell>
          <cell r="Q24" t="str">
            <v>O</v>
          </cell>
          <cell r="R24" t="str">
            <v>I</v>
          </cell>
          <cell r="S24" t="str">
            <v>I</v>
          </cell>
          <cell r="T24" t="str">
            <v>I</v>
          </cell>
          <cell r="U24" t="str">
            <v>I</v>
          </cell>
          <cell r="V24" t="str">
            <v>I</v>
          </cell>
          <cell r="W24" t="str">
            <v>I</v>
          </cell>
        </row>
        <row r="25">
          <cell r="B25" t="str">
            <v>UN0035</v>
          </cell>
          <cell r="C25" t="str">
            <v>BOMBES</v>
          </cell>
          <cell r="D25" t="str">
            <v>1</v>
          </cell>
          <cell r="E25" t="str">
            <v>1.2D</v>
          </cell>
          <cell r="F25" t="str">
            <v/>
          </cell>
          <cell r="G25" t="str">
            <v>1</v>
          </cell>
          <cell r="H25" t="str">
            <v/>
          </cell>
          <cell r="I25">
            <v>0</v>
          </cell>
          <cell r="J25" t="str">
            <v>E0</v>
          </cell>
          <cell r="K25" t="str">
            <v>TRANSPORT INTERDIT</v>
          </cell>
          <cell r="L25" t="str">
            <v>C</v>
          </cell>
          <cell r="M25" t="str">
            <v>V2</v>
          </cell>
          <cell r="N25" t="str">
            <v>CV1,CV2,CV3</v>
          </cell>
          <cell r="O25" t="str">
            <v>S1</v>
          </cell>
          <cell r="P25" t="str">
            <v>N</v>
          </cell>
          <cell r="Q25" t="str">
            <v>O</v>
          </cell>
          <cell r="R25" t="str">
            <v>I</v>
          </cell>
          <cell r="S25" t="str">
            <v>I</v>
          </cell>
          <cell r="T25" t="str">
            <v>I</v>
          </cell>
          <cell r="U25" t="str">
            <v>I</v>
          </cell>
          <cell r="V25" t="str">
            <v>I</v>
          </cell>
          <cell r="W25" t="str">
            <v>I</v>
          </cell>
        </row>
        <row r="26">
          <cell r="B26" t="str">
            <v>UN0037</v>
          </cell>
          <cell r="C26" t="str">
            <v>BOMBES PHOTO-ÉCLAIR</v>
          </cell>
          <cell r="D26" t="str">
            <v>1</v>
          </cell>
          <cell r="E26" t="str">
            <v>1.1F</v>
          </cell>
          <cell r="F26" t="str">
            <v/>
          </cell>
          <cell r="G26" t="str">
            <v>1</v>
          </cell>
          <cell r="H26" t="str">
            <v/>
          </cell>
          <cell r="I26">
            <v>0</v>
          </cell>
          <cell r="J26" t="str">
            <v>E0</v>
          </cell>
          <cell r="K26" t="str">
            <v>TRANSPORT INTERDIT</v>
          </cell>
          <cell r="L26" t="str">
            <v>C</v>
          </cell>
          <cell r="M26" t="str">
            <v>V2</v>
          </cell>
          <cell r="N26" t="str">
            <v>CV1,CV2,CV3</v>
          </cell>
          <cell r="O26" t="str">
            <v>S1</v>
          </cell>
          <cell r="P26" t="str">
            <v>N</v>
          </cell>
          <cell r="Q26" t="str">
            <v>O</v>
          </cell>
          <cell r="R26" t="str">
            <v>I</v>
          </cell>
          <cell r="S26" t="str">
            <v>I</v>
          </cell>
          <cell r="T26" t="str">
            <v>I</v>
          </cell>
          <cell r="U26" t="str">
            <v>I</v>
          </cell>
          <cell r="V26" t="str">
            <v>I</v>
          </cell>
          <cell r="W26" t="str">
            <v>I</v>
          </cell>
        </row>
        <row r="27">
          <cell r="B27" t="str">
            <v>UN0038</v>
          </cell>
          <cell r="C27" t="str">
            <v>BOMBES PHOTO-ÉCLAIR</v>
          </cell>
          <cell r="D27" t="str">
            <v>1</v>
          </cell>
          <cell r="E27" t="str">
            <v>1.1D</v>
          </cell>
          <cell r="F27" t="str">
            <v/>
          </cell>
          <cell r="G27" t="str">
            <v>1</v>
          </cell>
          <cell r="H27" t="str">
            <v/>
          </cell>
          <cell r="I27">
            <v>0</v>
          </cell>
          <cell r="J27" t="str">
            <v>E0</v>
          </cell>
          <cell r="K27" t="str">
            <v>TRANSPORT INTERDIT</v>
          </cell>
          <cell r="L27" t="str">
            <v>C</v>
          </cell>
          <cell r="M27" t="str">
            <v>V2</v>
          </cell>
          <cell r="N27" t="str">
            <v>CV1,CV2,CV3</v>
          </cell>
          <cell r="O27" t="str">
            <v>S1</v>
          </cell>
          <cell r="P27" t="str">
            <v>N</v>
          </cell>
          <cell r="Q27" t="str">
            <v>O</v>
          </cell>
          <cell r="R27" t="str">
            <v>I</v>
          </cell>
          <cell r="S27" t="str">
            <v>I</v>
          </cell>
          <cell r="T27" t="str">
            <v>I</v>
          </cell>
          <cell r="U27" t="str">
            <v>I</v>
          </cell>
          <cell r="V27" t="str">
            <v>I</v>
          </cell>
          <cell r="W27" t="str">
            <v>I</v>
          </cell>
        </row>
        <row r="28">
          <cell r="B28" t="str">
            <v>UN0039</v>
          </cell>
          <cell r="C28" t="str">
            <v>BOMBES PHOTO-ÉCLAIR</v>
          </cell>
          <cell r="D28" t="str">
            <v>1</v>
          </cell>
          <cell r="E28" t="str">
            <v>1.2G</v>
          </cell>
          <cell r="F28" t="str">
            <v/>
          </cell>
          <cell r="G28" t="str">
            <v>1</v>
          </cell>
          <cell r="H28" t="str">
            <v/>
          </cell>
          <cell r="I28">
            <v>0</v>
          </cell>
          <cell r="J28" t="str">
            <v>E0</v>
          </cell>
          <cell r="K28" t="str">
            <v>TRANSPORT INTERDIT</v>
          </cell>
          <cell r="L28" t="str">
            <v>C</v>
          </cell>
          <cell r="M28" t="str">
            <v>V2</v>
          </cell>
          <cell r="N28" t="str">
            <v>CV1,CV2,CV3</v>
          </cell>
          <cell r="O28" t="str">
            <v>S1</v>
          </cell>
          <cell r="P28" t="str">
            <v>N</v>
          </cell>
          <cell r="Q28" t="str">
            <v>O</v>
          </cell>
          <cell r="R28" t="str">
            <v>I</v>
          </cell>
          <cell r="S28" t="str">
            <v>I</v>
          </cell>
          <cell r="T28" t="str">
            <v>I</v>
          </cell>
          <cell r="U28" t="str">
            <v>I</v>
          </cell>
          <cell r="V28" t="str">
            <v>I</v>
          </cell>
          <cell r="W28" t="str">
            <v>I</v>
          </cell>
        </row>
        <row r="29">
          <cell r="B29" t="str">
            <v>UN0042</v>
          </cell>
          <cell r="C29" t="str">
            <v>RENFORÇATEURS</v>
          </cell>
          <cell r="D29" t="str">
            <v>1</v>
          </cell>
          <cell r="E29" t="str">
            <v>1.1D</v>
          </cell>
          <cell r="F29" t="str">
            <v/>
          </cell>
          <cell r="G29" t="str">
            <v>1</v>
          </cell>
          <cell r="H29" t="str">
            <v/>
          </cell>
          <cell r="I29">
            <v>0</v>
          </cell>
          <cell r="J29" t="str">
            <v>E0</v>
          </cell>
          <cell r="K29" t="str">
            <v>TRANSPORT INTERDIT</v>
          </cell>
          <cell r="L29" t="str">
            <v>C</v>
          </cell>
          <cell r="M29" t="str">
            <v>V2</v>
          </cell>
          <cell r="N29" t="str">
            <v>CV1,CV2,CV3</v>
          </cell>
          <cell r="O29" t="str">
            <v>S1</v>
          </cell>
          <cell r="P29" t="str">
            <v>N</v>
          </cell>
          <cell r="Q29" t="str">
            <v>O</v>
          </cell>
          <cell r="R29" t="str">
            <v>I</v>
          </cell>
          <cell r="S29" t="str">
            <v>I</v>
          </cell>
          <cell r="T29" t="str">
            <v>I</v>
          </cell>
          <cell r="U29" t="str">
            <v>I</v>
          </cell>
          <cell r="V29" t="str">
            <v>I</v>
          </cell>
          <cell r="W29" t="str">
            <v>I</v>
          </cell>
        </row>
        <row r="30">
          <cell r="B30" t="str">
            <v>UN0043</v>
          </cell>
          <cell r="C30" t="str">
            <v>CHARGES DE DISPERSION</v>
          </cell>
          <cell r="D30" t="str">
            <v>1</v>
          </cell>
          <cell r="E30" t="str">
            <v>1.1D</v>
          </cell>
          <cell r="F30" t="str">
            <v/>
          </cell>
          <cell r="G30" t="str">
            <v>1</v>
          </cell>
          <cell r="H30" t="str">
            <v/>
          </cell>
          <cell r="I30">
            <v>0</v>
          </cell>
          <cell r="J30" t="str">
            <v>E0</v>
          </cell>
          <cell r="K30" t="str">
            <v>TRANSPORT INTERDIT</v>
          </cell>
          <cell r="L30" t="str">
            <v>C</v>
          </cell>
          <cell r="M30" t="str">
            <v>V2</v>
          </cell>
          <cell r="N30" t="str">
            <v>CV1,CV2,CV3</v>
          </cell>
          <cell r="O30" t="str">
            <v>S1</v>
          </cell>
          <cell r="P30" t="str">
            <v>N</v>
          </cell>
          <cell r="Q30" t="str">
            <v>O</v>
          </cell>
          <cell r="R30" t="str">
            <v>I</v>
          </cell>
          <cell r="S30" t="str">
            <v>I</v>
          </cell>
          <cell r="T30" t="str">
            <v>I</v>
          </cell>
          <cell r="U30" t="str">
            <v>I</v>
          </cell>
          <cell r="V30" t="str">
            <v>I</v>
          </cell>
          <cell r="W30" t="str">
            <v>I</v>
          </cell>
        </row>
        <row r="31">
          <cell r="B31" t="str">
            <v>UN0044</v>
          </cell>
          <cell r="C31" t="str">
            <v>AMORCES À PERCUSSION</v>
          </cell>
          <cell r="D31" t="str">
            <v>1</v>
          </cell>
          <cell r="E31" t="str">
            <v>1.4S</v>
          </cell>
          <cell r="F31" t="str">
            <v/>
          </cell>
          <cell r="G31" t="str">
            <v>1.4</v>
          </cell>
          <cell r="H31" t="str">
            <v/>
          </cell>
          <cell r="I31">
            <v>0</v>
          </cell>
          <cell r="J31" t="str">
            <v>E0</v>
          </cell>
          <cell r="K31" t="str">
            <v>4</v>
          </cell>
          <cell r="L31" t="str">
            <v>E</v>
          </cell>
          <cell r="M31" t="str">
            <v/>
          </cell>
          <cell r="N31" t="str">
            <v>CV1,CV2,CV3</v>
          </cell>
          <cell r="O31" t="str">
            <v>S1</v>
          </cell>
          <cell r="P31" t="str">
            <v>N</v>
          </cell>
          <cell r="Q31" t="str">
            <v>N</v>
          </cell>
          <cell r="R31" t="str">
            <v>N</v>
          </cell>
          <cell r="S31" t="str">
            <v>N</v>
          </cell>
          <cell r="T31" t="str">
            <v>N</v>
          </cell>
          <cell r="U31" t="str">
            <v>N</v>
          </cell>
          <cell r="V31" t="str">
            <v>N</v>
          </cell>
          <cell r="W31" t="str">
            <v>G</v>
          </cell>
        </row>
        <row r="32">
          <cell r="B32" t="str">
            <v>UN0048</v>
          </cell>
          <cell r="C32" t="str">
            <v>CHARGES DE DÉMOLITION</v>
          </cell>
          <cell r="D32" t="str">
            <v>1</v>
          </cell>
          <cell r="E32" t="str">
            <v>1.1D</v>
          </cell>
          <cell r="F32" t="str">
            <v/>
          </cell>
          <cell r="G32" t="str">
            <v>1</v>
          </cell>
          <cell r="H32" t="str">
            <v/>
          </cell>
          <cell r="I32">
            <v>0</v>
          </cell>
          <cell r="J32" t="str">
            <v>E0</v>
          </cell>
          <cell r="K32" t="str">
            <v>TRANSPORT INTERDIT</v>
          </cell>
          <cell r="L32" t="str">
            <v>C</v>
          </cell>
          <cell r="M32" t="str">
            <v>V2</v>
          </cell>
          <cell r="N32" t="str">
            <v>CV1,CV2,CV3</v>
          </cell>
          <cell r="O32" t="str">
            <v>S1</v>
          </cell>
          <cell r="P32" t="str">
            <v>N</v>
          </cell>
          <cell r="Q32" t="str">
            <v>O</v>
          </cell>
          <cell r="R32" t="str">
            <v>I</v>
          </cell>
          <cell r="S32" t="str">
            <v>I</v>
          </cell>
          <cell r="T32" t="str">
            <v>I</v>
          </cell>
          <cell r="U32" t="str">
            <v>I</v>
          </cell>
          <cell r="V32" t="str">
            <v>I</v>
          </cell>
          <cell r="W32" t="str">
            <v>I</v>
          </cell>
        </row>
        <row r="33">
          <cell r="B33" t="str">
            <v>UN0049</v>
          </cell>
          <cell r="C33" t="str">
            <v>CARTOUCHES-ÉCLAIR</v>
          </cell>
          <cell r="D33" t="str">
            <v>1</v>
          </cell>
          <cell r="E33" t="str">
            <v>1.1G</v>
          </cell>
          <cell r="F33" t="str">
            <v/>
          </cell>
          <cell r="G33" t="str">
            <v>1</v>
          </cell>
          <cell r="H33" t="str">
            <v/>
          </cell>
          <cell r="I33">
            <v>0</v>
          </cell>
          <cell r="J33" t="str">
            <v>E0</v>
          </cell>
          <cell r="K33" t="str">
            <v>TRANSPORT INTERDIT</v>
          </cell>
          <cell r="L33" t="str">
            <v>C</v>
          </cell>
          <cell r="M33" t="str">
            <v>V2</v>
          </cell>
          <cell r="N33" t="str">
            <v>CV1,CV2,CV3</v>
          </cell>
          <cell r="O33" t="str">
            <v>S1</v>
          </cell>
          <cell r="P33" t="str">
            <v>N</v>
          </cell>
          <cell r="Q33" t="str">
            <v>O</v>
          </cell>
          <cell r="R33" t="str">
            <v>I</v>
          </cell>
          <cell r="S33" t="str">
            <v>I</v>
          </cell>
          <cell r="T33" t="str">
            <v>I</v>
          </cell>
          <cell r="U33" t="str">
            <v>I</v>
          </cell>
          <cell r="V33" t="str">
            <v>I</v>
          </cell>
          <cell r="W33" t="str">
            <v>I</v>
          </cell>
        </row>
        <row r="34">
          <cell r="B34" t="str">
            <v>UN0050</v>
          </cell>
          <cell r="C34" t="str">
            <v>CARTOUCHES-ÉCLAIR</v>
          </cell>
          <cell r="D34" t="str">
            <v>1</v>
          </cell>
          <cell r="E34" t="str">
            <v>1.3G</v>
          </cell>
          <cell r="F34" t="str">
            <v/>
          </cell>
          <cell r="G34" t="str">
            <v>1</v>
          </cell>
          <cell r="H34" t="str">
            <v/>
          </cell>
          <cell r="I34">
            <v>0</v>
          </cell>
          <cell r="J34" t="str">
            <v>E0</v>
          </cell>
          <cell r="K34" t="str">
            <v>TRANSPORT INTERDIT</v>
          </cell>
          <cell r="L34" t="str">
            <v>D</v>
          </cell>
          <cell r="M34" t="str">
            <v>V2</v>
          </cell>
          <cell r="N34" t="str">
            <v>CV1,CV2,CV3</v>
          </cell>
          <cell r="O34" t="str">
            <v>S1</v>
          </cell>
          <cell r="P34" t="str">
            <v>N</v>
          </cell>
          <cell r="Q34" t="str">
            <v>O</v>
          </cell>
          <cell r="R34" t="str">
            <v>I</v>
          </cell>
          <cell r="S34" t="str">
            <v>I</v>
          </cell>
          <cell r="T34" t="str">
            <v>I</v>
          </cell>
          <cell r="U34" t="str">
            <v>I</v>
          </cell>
          <cell r="V34" t="str">
            <v>I</v>
          </cell>
          <cell r="W34" t="str">
            <v>I</v>
          </cell>
        </row>
        <row r="35">
          <cell r="B35" t="str">
            <v>UN0054</v>
          </cell>
          <cell r="C35" t="str">
            <v>CARTOUCHES DE SIGNALISATION</v>
          </cell>
          <cell r="D35" t="str">
            <v>1</v>
          </cell>
          <cell r="E35" t="str">
            <v>1.3G</v>
          </cell>
          <cell r="F35" t="str">
            <v/>
          </cell>
          <cell r="G35" t="str">
            <v>1</v>
          </cell>
          <cell r="H35" t="str">
            <v/>
          </cell>
          <cell r="I35">
            <v>0</v>
          </cell>
          <cell r="J35" t="str">
            <v>E0</v>
          </cell>
          <cell r="K35" t="str">
            <v>TRANSPORT INTERDIT</v>
          </cell>
          <cell r="L35" t="str">
            <v>D</v>
          </cell>
          <cell r="M35" t="str">
            <v>V2</v>
          </cell>
          <cell r="N35" t="str">
            <v>CV1,CV2,CV3</v>
          </cell>
          <cell r="O35" t="str">
            <v>S1</v>
          </cell>
          <cell r="P35" t="str">
            <v>N</v>
          </cell>
          <cell r="Q35" t="str">
            <v>O</v>
          </cell>
          <cell r="R35" t="str">
            <v>I</v>
          </cell>
          <cell r="S35" t="str">
            <v>I</v>
          </cell>
          <cell r="T35" t="str">
            <v>I</v>
          </cell>
          <cell r="U35" t="str">
            <v>I</v>
          </cell>
          <cell r="V35" t="str">
            <v>I</v>
          </cell>
          <cell r="W35" t="str">
            <v>I</v>
          </cell>
        </row>
        <row r="36">
          <cell r="B36" t="str">
            <v>UN0055</v>
          </cell>
          <cell r="C36" t="str">
            <v>DOUILLES DE CARTOUCHES VIDES AMORCÉES</v>
          </cell>
          <cell r="D36" t="str">
            <v>1</v>
          </cell>
          <cell r="E36" t="str">
            <v>1.4S</v>
          </cell>
          <cell r="F36" t="str">
            <v/>
          </cell>
          <cell r="G36" t="str">
            <v>1.4</v>
          </cell>
          <cell r="H36" t="str">
            <v>364</v>
          </cell>
          <cell r="I36">
            <v>5000</v>
          </cell>
          <cell r="J36" t="str">
            <v>E0</v>
          </cell>
          <cell r="K36" t="str">
            <v>4</v>
          </cell>
          <cell r="L36" t="str">
            <v>E</v>
          </cell>
          <cell r="M36" t="str">
            <v/>
          </cell>
          <cell r="N36" t="str">
            <v>CV1,CV2,CV3</v>
          </cell>
          <cell r="O36" t="str">
            <v>S1</v>
          </cell>
          <cell r="P36" t="str">
            <v>N</v>
          </cell>
          <cell r="Q36" t="str">
            <v>N</v>
          </cell>
          <cell r="R36" t="str">
            <v>N</v>
          </cell>
          <cell r="S36" t="str">
            <v>N</v>
          </cell>
          <cell r="T36" t="str">
            <v>N</v>
          </cell>
          <cell r="U36" t="str">
            <v>N</v>
          </cell>
          <cell r="V36" t="str">
            <v>N</v>
          </cell>
          <cell r="W36" t="str">
            <v>G</v>
          </cell>
        </row>
        <row r="37">
          <cell r="B37" t="str">
            <v>UN0056</v>
          </cell>
          <cell r="C37" t="str">
            <v>CHARGES SOUS-MARINES</v>
          </cell>
          <cell r="D37" t="str">
            <v>1</v>
          </cell>
          <cell r="E37" t="str">
            <v>1.1D</v>
          </cell>
          <cell r="F37" t="str">
            <v/>
          </cell>
          <cell r="G37" t="str">
            <v>1</v>
          </cell>
          <cell r="H37" t="str">
            <v/>
          </cell>
          <cell r="I37">
            <v>0</v>
          </cell>
          <cell r="J37" t="str">
            <v>E0</v>
          </cell>
          <cell r="K37" t="str">
            <v>TRANSPORT INTERDIT</v>
          </cell>
          <cell r="L37" t="str">
            <v>C</v>
          </cell>
          <cell r="M37" t="str">
            <v>V2</v>
          </cell>
          <cell r="N37" t="str">
            <v>CV1,CV2,CV3</v>
          </cell>
          <cell r="O37" t="str">
            <v>S1</v>
          </cell>
          <cell r="P37" t="str">
            <v>N</v>
          </cell>
          <cell r="Q37" t="str">
            <v>O</v>
          </cell>
          <cell r="R37" t="str">
            <v>I</v>
          </cell>
          <cell r="S37" t="str">
            <v>I</v>
          </cell>
          <cell r="T37" t="str">
            <v>I</v>
          </cell>
          <cell r="U37" t="str">
            <v>I</v>
          </cell>
          <cell r="V37" t="str">
            <v>I</v>
          </cell>
          <cell r="W37" t="str">
            <v>I</v>
          </cell>
        </row>
        <row r="38">
          <cell r="B38" t="str">
            <v>UN0059</v>
          </cell>
          <cell r="C38" t="str">
            <v>CHARGES CREUSES</v>
          </cell>
          <cell r="D38" t="str">
            <v>1</v>
          </cell>
          <cell r="E38" t="str">
            <v>1.1D</v>
          </cell>
          <cell r="F38" t="str">
            <v/>
          </cell>
          <cell r="G38" t="str">
            <v>1</v>
          </cell>
          <cell r="H38" t="str">
            <v/>
          </cell>
          <cell r="I38">
            <v>0</v>
          </cell>
          <cell r="J38" t="str">
            <v>E0</v>
          </cell>
          <cell r="K38" t="str">
            <v>TRANSPORT INTERDIT</v>
          </cell>
          <cell r="L38" t="str">
            <v>C</v>
          </cell>
          <cell r="M38" t="str">
            <v>V2</v>
          </cell>
          <cell r="N38" t="str">
            <v>CV1,CV2,CV3</v>
          </cell>
          <cell r="O38" t="str">
            <v>S1</v>
          </cell>
          <cell r="P38" t="str">
            <v>N</v>
          </cell>
          <cell r="Q38" t="str">
            <v>O</v>
          </cell>
          <cell r="R38" t="str">
            <v>I</v>
          </cell>
          <cell r="S38" t="str">
            <v>I</v>
          </cell>
          <cell r="T38" t="str">
            <v>I</v>
          </cell>
          <cell r="U38" t="str">
            <v>I</v>
          </cell>
          <cell r="V38" t="str">
            <v>I</v>
          </cell>
          <cell r="W38" t="str">
            <v>I</v>
          </cell>
        </row>
        <row r="39">
          <cell r="B39" t="str">
            <v>UN0060</v>
          </cell>
          <cell r="C39" t="str">
            <v>CHARGES DE RELAIS EXPLOSIFS</v>
          </cell>
          <cell r="D39" t="str">
            <v>1</v>
          </cell>
          <cell r="E39" t="str">
            <v>1.1D</v>
          </cell>
          <cell r="F39" t="str">
            <v/>
          </cell>
          <cell r="G39" t="str">
            <v>1</v>
          </cell>
          <cell r="H39" t="str">
            <v/>
          </cell>
          <cell r="I39">
            <v>0</v>
          </cell>
          <cell r="J39" t="str">
            <v>E0</v>
          </cell>
          <cell r="K39" t="str">
            <v>TRANSPORT INTERDIT</v>
          </cell>
          <cell r="L39" t="str">
            <v>C</v>
          </cell>
          <cell r="M39" t="str">
            <v>V2</v>
          </cell>
          <cell r="N39" t="str">
            <v>CV1,CV2,CV3</v>
          </cell>
          <cell r="O39" t="str">
            <v>S1</v>
          </cell>
          <cell r="P39" t="str">
            <v>N</v>
          </cell>
          <cell r="Q39" t="str">
            <v>O</v>
          </cell>
          <cell r="R39" t="str">
            <v>I</v>
          </cell>
          <cell r="S39" t="str">
            <v>I</v>
          </cell>
          <cell r="T39" t="str">
            <v>I</v>
          </cell>
          <cell r="U39" t="str">
            <v>I</v>
          </cell>
          <cell r="V39" t="str">
            <v>I</v>
          </cell>
          <cell r="W39" t="str">
            <v>I</v>
          </cell>
        </row>
        <row r="40">
          <cell r="B40" t="str">
            <v>UN0065</v>
          </cell>
          <cell r="C40" t="str">
            <v>CORDEAU DÉTONANT</v>
          </cell>
          <cell r="D40" t="str">
            <v>1</v>
          </cell>
          <cell r="E40" t="str">
            <v>1.1D</v>
          </cell>
          <cell r="F40" t="str">
            <v/>
          </cell>
          <cell r="G40" t="str">
            <v>1</v>
          </cell>
          <cell r="H40" t="str">
            <v/>
          </cell>
          <cell r="I40">
            <v>0</v>
          </cell>
          <cell r="J40" t="str">
            <v>E0</v>
          </cell>
          <cell r="K40" t="str">
            <v>TRANSPORT INTERDIT</v>
          </cell>
          <cell r="L40" t="str">
            <v>C</v>
          </cell>
          <cell r="M40" t="str">
            <v>V2</v>
          </cell>
          <cell r="N40" t="str">
            <v>CV1,CV2,CV3</v>
          </cell>
          <cell r="O40" t="str">
            <v>S1</v>
          </cell>
          <cell r="P40" t="str">
            <v>N</v>
          </cell>
          <cell r="Q40" t="str">
            <v>O</v>
          </cell>
          <cell r="R40" t="str">
            <v>I</v>
          </cell>
          <cell r="S40" t="str">
            <v>I</v>
          </cell>
          <cell r="T40" t="str">
            <v>I</v>
          </cell>
          <cell r="U40" t="str">
            <v>I</v>
          </cell>
          <cell r="V40" t="str">
            <v>I</v>
          </cell>
          <cell r="W40" t="str">
            <v>I</v>
          </cell>
        </row>
        <row r="41">
          <cell r="B41" t="str">
            <v>UN0066</v>
          </cell>
          <cell r="C41" t="str">
            <v>MÈCHE À COMBUSTION RAPIDE</v>
          </cell>
          <cell r="D41" t="str">
            <v>1</v>
          </cell>
          <cell r="E41" t="str">
            <v>1.4G</v>
          </cell>
          <cell r="F41" t="str">
            <v/>
          </cell>
          <cell r="G41" t="str">
            <v>1.4</v>
          </cell>
          <cell r="H41" t="str">
            <v/>
          </cell>
          <cell r="I41">
            <v>0</v>
          </cell>
          <cell r="J41" t="str">
            <v>E0</v>
          </cell>
          <cell r="K41" t="str">
            <v>TRANSPORT INTERDIT</v>
          </cell>
          <cell r="L41" t="str">
            <v>E</v>
          </cell>
          <cell r="M41" t="str">
            <v>V2</v>
          </cell>
          <cell r="N41" t="str">
            <v>CV1,CV2,CV3</v>
          </cell>
          <cell r="O41" t="str">
            <v>S1</v>
          </cell>
          <cell r="P41" t="str">
            <v>N</v>
          </cell>
          <cell r="Q41" t="str">
            <v>O</v>
          </cell>
          <cell r="R41" t="str">
            <v>I</v>
          </cell>
          <cell r="S41" t="str">
            <v>I</v>
          </cell>
          <cell r="T41" t="str">
            <v>I</v>
          </cell>
          <cell r="U41" t="str">
            <v>I</v>
          </cell>
          <cell r="V41" t="str">
            <v>I</v>
          </cell>
          <cell r="W41" t="str">
            <v>I</v>
          </cell>
        </row>
        <row r="42">
          <cell r="B42" t="str">
            <v>UN0070</v>
          </cell>
          <cell r="C42" t="str">
            <v>CISAILLES PYROTECHNIQUES EXPLOSIVES</v>
          </cell>
          <cell r="D42" t="str">
            <v>1</v>
          </cell>
          <cell r="E42" t="str">
            <v>1.4S</v>
          </cell>
          <cell r="F42" t="str">
            <v/>
          </cell>
          <cell r="G42" t="str">
            <v>1.4</v>
          </cell>
          <cell r="H42" t="str">
            <v/>
          </cell>
          <cell r="I42">
            <v>0</v>
          </cell>
          <cell r="J42" t="str">
            <v>E0</v>
          </cell>
          <cell r="K42" t="str">
            <v>4</v>
          </cell>
          <cell r="L42" t="str">
            <v>E</v>
          </cell>
          <cell r="M42" t="str">
            <v/>
          </cell>
          <cell r="N42" t="str">
            <v>CV1,CV2,CV3</v>
          </cell>
          <cell r="O42" t="str">
            <v>S1</v>
          </cell>
          <cell r="P42" t="str">
            <v>N</v>
          </cell>
          <cell r="Q42" t="str">
            <v>N</v>
          </cell>
          <cell r="R42" t="str">
            <v>N</v>
          </cell>
          <cell r="S42" t="str">
            <v>N</v>
          </cell>
          <cell r="T42" t="str">
            <v>N</v>
          </cell>
          <cell r="U42" t="str">
            <v>N</v>
          </cell>
          <cell r="V42" t="str">
            <v>N</v>
          </cell>
          <cell r="W42" t="str">
            <v>G</v>
          </cell>
        </row>
        <row r="43">
          <cell r="B43" t="str">
            <v>UN0072</v>
          </cell>
          <cell r="C43" t="str">
            <v>CYCLOTRIMÉTHYLÈNE-TRINITRAMINE HUMIDIFIÉE (CYCLONITE, HEXOGÈNE, RDX)</v>
          </cell>
          <cell r="D43" t="str">
            <v>1</v>
          </cell>
          <cell r="E43" t="str">
            <v>1.1D</v>
          </cell>
          <cell r="F43" t="str">
            <v/>
          </cell>
          <cell r="G43" t="str">
            <v>1</v>
          </cell>
          <cell r="H43" t="str">
            <v>266</v>
          </cell>
          <cell r="I43">
            <v>0</v>
          </cell>
          <cell r="J43" t="str">
            <v>E0</v>
          </cell>
          <cell r="K43" t="str">
            <v>TRANSPORT INTERDIT</v>
          </cell>
          <cell r="L43" t="str">
            <v>C</v>
          </cell>
          <cell r="M43" t="str">
            <v>V2</v>
          </cell>
          <cell r="N43" t="str">
            <v>CV1,CV2,CV3</v>
          </cell>
          <cell r="O43" t="str">
            <v>S1</v>
          </cell>
          <cell r="P43" t="str">
            <v>N</v>
          </cell>
          <cell r="Q43" t="str">
            <v>O</v>
          </cell>
          <cell r="R43" t="str">
            <v>I</v>
          </cell>
          <cell r="S43" t="str">
            <v>I</v>
          </cell>
          <cell r="T43" t="str">
            <v>I</v>
          </cell>
          <cell r="U43" t="str">
            <v>I</v>
          </cell>
          <cell r="V43" t="str">
            <v>I</v>
          </cell>
          <cell r="W43" t="str">
            <v>I</v>
          </cell>
        </row>
        <row r="44">
          <cell r="B44" t="str">
            <v>UN0073</v>
          </cell>
          <cell r="C44" t="str">
            <v>DÉTONATEURS POUR MUNITIONS</v>
          </cell>
          <cell r="D44" t="str">
            <v>1</v>
          </cell>
          <cell r="E44" t="str">
            <v>1.1B</v>
          </cell>
          <cell r="F44" t="str">
            <v/>
          </cell>
          <cell r="G44" t="str">
            <v>1</v>
          </cell>
          <cell r="H44" t="str">
            <v/>
          </cell>
          <cell r="I44">
            <v>0</v>
          </cell>
          <cell r="J44" t="str">
            <v>E0</v>
          </cell>
          <cell r="K44" t="str">
            <v>TRANSPORT INTERDIT</v>
          </cell>
          <cell r="L44" t="str">
            <v>C</v>
          </cell>
          <cell r="M44" t="str">
            <v>V2</v>
          </cell>
          <cell r="N44" t="str">
            <v>CV1,CV2,CV3</v>
          </cell>
          <cell r="O44" t="str">
            <v>S1</v>
          </cell>
          <cell r="P44" t="str">
            <v>N</v>
          </cell>
          <cell r="Q44" t="str">
            <v>O</v>
          </cell>
          <cell r="R44" t="str">
            <v>I</v>
          </cell>
          <cell r="S44" t="str">
            <v>I</v>
          </cell>
          <cell r="T44" t="str">
            <v>I</v>
          </cell>
          <cell r="U44" t="str">
            <v>I</v>
          </cell>
          <cell r="V44" t="str">
            <v>I</v>
          </cell>
          <cell r="W44" t="str">
            <v>I</v>
          </cell>
        </row>
        <row r="45">
          <cell r="B45" t="str">
            <v>UN0074</v>
          </cell>
          <cell r="C45" t="str">
            <v>DIAZODINITROPHÉNOL HUMIDIFIÉ</v>
          </cell>
          <cell r="D45" t="str">
            <v>1</v>
          </cell>
          <cell r="E45" t="str">
            <v>1.1A</v>
          </cell>
          <cell r="F45" t="str">
            <v/>
          </cell>
          <cell r="G45" t="str">
            <v>1</v>
          </cell>
          <cell r="H45" t="str">
            <v>266</v>
          </cell>
          <cell r="I45">
            <v>0</v>
          </cell>
          <cell r="J45" t="str">
            <v>E0</v>
          </cell>
          <cell r="K45" t="str">
            <v>TRANSPORT INTERDIT</v>
          </cell>
          <cell r="L45" t="str">
            <v>B</v>
          </cell>
          <cell r="M45" t="str">
            <v>V2</v>
          </cell>
          <cell r="N45" t="str">
            <v>CV1,CV2,CV3</v>
          </cell>
          <cell r="O45" t="str">
            <v>S1</v>
          </cell>
          <cell r="P45" t="str">
            <v>N</v>
          </cell>
          <cell r="Q45" t="str">
            <v>O</v>
          </cell>
          <cell r="R45" t="str">
            <v>I</v>
          </cell>
          <cell r="S45" t="str">
            <v>I</v>
          </cell>
          <cell r="T45" t="str">
            <v>I</v>
          </cell>
          <cell r="U45" t="str">
            <v>I</v>
          </cell>
          <cell r="V45" t="str">
            <v>I</v>
          </cell>
          <cell r="W45" t="str">
            <v>I</v>
          </cell>
        </row>
        <row r="46">
          <cell r="B46" t="str">
            <v>UN0075</v>
          </cell>
          <cell r="C46" t="str">
            <v>DINITRATE DE DIÉTHYLÈNEGLYCOL DÉSENSIBILISÉ</v>
          </cell>
          <cell r="D46" t="str">
            <v>1</v>
          </cell>
          <cell r="E46" t="str">
            <v>1.1D</v>
          </cell>
          <cell r="F46" t="str">
            <v/>
          </cell>
          <cell r="G46" t="str">
            <v>1</v>
          </cell>
          <cell r="H46" t="str">
            <v>266</v>
          </cell>
          <cell r="I46">
            <v>0</v>
          </cell>
          <cell r="J46" t="str">
            <v>E0</v>
          </cell>
          <cell r="K46" t="str">
            <v>TRANSPORT INTERDIT</v>
          </cell>
          <cell r="L46" t="str">
            <v>C</v>
          </cell>
          <cell r="M46" t="str">
            <v>V2</v>
          </cell>
          <cell r="N46" t="str">
            <v>CV1,CV2,CV3</v>
          </cell>
          <cell r="O46" t="str">
            <v>S1</v>
          </cell>
          <cell r="P46" t="str">
            <v>N</v>
          </cell>
          <cell r="Q46" t="str">
            <v>O</v>
          </cell>
          <cell r="R46" t="str">
            <v>I</v>
          </cell>
          <cell r="S46" t="str">
            <v>I</v>
          </cell>
          <cell r="T46" t="str">
            <v>I</v>
          </cell>
          <cell r="U46" t="str">
            <v>I</v>
          </cell>
          <cell r="V46" t="str">
            <v>I</v>
          </cell>
          <cell r="W46" t="str">
            <v>I</v>
          </cell>
        </row>
        <row r="47">
          <cell r="B47" t="str">
            <v>UN0076</v>
          </cell>
          <cell r="C47" t="str">
            <v>DINITROPHÉNOL</v>
          </cell>
          <cell r="D47" t="str">
            <v>1</v>
          </cell>
          <cell r="E47" t="str">
            <v>1.1D</v>
          </cell>
          <cell r="F47" t="str">
            <v/>
          </cell>
          <cell r="G47" t="str">
            <v>1,+6.1</v>
          </cell>
          <cell r="H47" t="str">
            <v/>
          </cell>
          <cell r="I47">
            <v>0</v>
          </cell>
          <cell r="J47" t="str">
            <v>E0</v>
          </cell>
          <cell r="K47" t="str">
            <v>TRANSPORT INTERDIT</v>
          </cell>
          <cell r="L47" t="str">
            <v>C</v>
          </cell>
          <cell r="M47" t="str">
            <v>V2,V3</v>
          </cell>
          <cell r="N47" t="str">
            <v>CV1,CV2,CV3,CV28</v>
          </cell>
          <cell r="O47" t="str">
            <v>S1</v>
          </cell>
          <cell r="P47" t="str">
            <v>N</v>
          </cell>
          <cell r="Q47" t="str">
            <v>O</v>
          </cell>
          <cell r="R47" t="str">
            <v>I</v>
          </cell>
          <cell r="S47" t="str">
            <v>I</v>
          </cell>
          <cell r="T47" t="str">
            <v>I</v>
          </cell>
          <cell r="U47" t="str">
            <v>I</v>
          </cell>
          <cell r="V47" t="str">
            <v>I</v>
          </cell>
          <cell r="W47" t="str">
            <v>I</v>
          </cell>
        </row>
        <row r="48">
          <cell r="B48" t="str">
            <v>UN0077</v>
          </cell>
          <cell r="C48" t="str">
            <v>DINITROPHÉNATES</v>
          </cell>
          <cell r="D48" t="str">
            <v>1</v>
          </cell>
          <cell r="E48" t="str">
            <v>1.3C</v>
          </cell>
          <cell r="F48" t="str">
            <v/>
          </cell>
          <cell r="G48" t="str">
            <v>1,+6.1</v>
          </cell>
          <cell r="H48" t="str">
            <v/>
          </cell>
          <cell r="I48">
            <v>0</v>
          </cell>
          <cell r="J48" t="str">
            <v>E0</v>
          </cell>
          <cell r="K48" t="str">
            <v>TRANSPORT INTERDIT</v>
          </cell>
          <cell r="L48" t="str">
            <v>D</v>
          </cell>
          <cell r="M48" t="str">
            <v>V2,V3</v>
          </cell>
          <cell r="N48" t="str">
            <v>CV1,CV2,CV3,CV28</v>
          </cell>
          <cell r="O48" t="str">
            <v>S1</v>
          </cell>
          <cell r="P48" t="str">
            <v>N</v>
          </cell>
          <cell r="Q48" t="str">
            <v>O</v>
          </cell>
          <cell r="R48" t="str">
            <v>I</v>
          </cell>
          <cell r="S48" t="str">
            <v>I</v>
          </cell>
          <cell r="T48" t="str">
            <v>I</v>
          </cell>
          <cell r="U48" t="str">
            <v>I</v>
          </cell>
          <cell r="V48" t="str">
            <v>I</v>
          </cell>
          <cell r="W48" t="str">
            <v>I</v>
          </cell>
        </row>
        <row r="49">
          <cell r="B49" t="str">
            <v>UN0078</v>
          </cell>
          <cell r="C49" t="str">
            <v>DINITRORÉSORCINOL</v>
          </cell>
          <cell r="D49" t="str">
            <v>1</v>
          </cell>
          <cell r="E49" t="str">
            <v>1.1D</v>
          </cell>
          <cell r="F49" t="str">
            <v/>
          </cell>
          <cell r="G49" t="str">
            <v>1</v>
          </cell>
          <cell r="H49" t="str">
            <v/>
          </cell>
          <cell r="I49">
            <v>0</v>
          </cell>
          <cell r="J49" t="str">
            <v>E0</v>
          </cell>
          <cell r="K49" t="str">
            <v>TRANSPORT INTERDIT</v>
          </cell>
          <cell r="L49" t="str">
            <v>C</v>
          </cell>
          <cell r="M49" t="str">
            <v>V2,V3</v>
          </cell>
          <cell r="N49" t="str">
            <v>CV1,CV2,CV3</v>
          </cell>
          <cell r="O49" t="str">
            <v>S1</v>
          </cell>
          <cell r="P49" t="str">
            <v>N</v>
          </cell>
          <cell r="Q49" t="str">
            <v>O</v>
          </cell>
          <cell r="R49" t="str">
            <v>I</v>
          </cell>
          <cell r="S49" t="str">
            <v>I</v>
          </cell>
          <cell r="T49" t="str">
            <v>I</v>
          </cell>
          <cell r="U49" t="str">
            <v>I</v>
          </cell>
          <cell r="V49" t="str">
            <v>I</v>
          </cell>
          <cell r="W49" t="str">
            <v>I</v>
          </cell>
        </row>
        <row r="50">
          <cell r="B50" t="str">
            <v>UN0079</v>
          </cell>
          <cell r="C50" t="str">
            <v>HEXANITRODIPHÉNYL-AMINE (DIPICRYLAMINE, HEXYL)</v>
          </cell>
          <cell r="D50" t="str">
            <v>1</v>
          </cell>
          <cell r="E50" t="str">
            <v>1.1D</v>
          </cell>
          <cell r="F50" t="str">
            <v/>
          </cell>
          <cell r="G50" t="str">
            <v>1</v>
          </cell>
          <cell r="H50" t="str">
            <v/>
          </cell>
          <cell r="I50">
            <v>0</v>
          </cell>
          <cell r="J50" t="str">
            <v>E0</v>
          </cell>
          <cell r="K50" t="str">
            <v>TRANSPORT INTERDIT</v>
          </cell>
          <cell r="L50" t="str">
            <v>C</v>
          </cell>
          <cell r="M50" t="str">
            <v>V2,V3</v>
          </cell>
          <cell r="N50" t="str">
            <v>CV1,CV2,CV3</v>
          </cell>
          <cell r="O50" t="str">
            <v>S1</v>
          </cell>
          <cell r="P50" t="str">
            <v>N</v>
          </cell>
          <cell r="Q50" t="str">
            <v>O</v>
          </cell>
          <cell r="R50" t="str">
            <v>I</v>
          </cell>
          <cell r="S50" t="str">
            <v>I</v>
          </cell>
          <cell r="T50" t="str">
            <v>I</v>
          </cell>
          <cell r="U50" t="str">
            <v>I</v>
          </cell>
          <cell r="V50" t="str">
            <v>I</v>
          </cell>
          <cell r="W50" t="str">
            <v>I</v>
          </cell>
        </row>
        <row r="51">
          <cell r="B51" t="str">
            <v>UN0081</v>
          </cell>
          <cell r="C51" t="str">
            <v>EXPLOSIF DE MINE (DE SAUTAGE) DU TYPE A</v>
          </cell>
          <cell r="D51" t="str">
            <v>1</v>
          </cell>
          <cell r="E51" t="str">
            <v>1.1D</v>
          </cell>
          <cell r="F51" t="str">
            <v/>
          </cell>
          <cell r="G51" t="str">
            <v>1</v>
          </cell>
          <cell r="H51" t="str">
            <v>616,617</v>
          </cell>
          <cell r="I51">
            <v>0</v>
          </cell>
          <cell r="J51" t="str">
            <v>E0</v>
          </cell>
          <cell r="K51" t="str">
            <v>TRANSPORT INTERDIT</v>
          </cell>
          <cell r="L51" t="str">
            <v>C</v>
          </cell>
          <cell r="M51" t="str">
            <v>V2,V3</v>
          </cell>
          <cell r="N51" t="str">
            <v>CV1,CV2,CV3</v>
          </cell>
          <cell r="O51" t="str">
            <v>S1</v>
          </cell>
          <cell r="P51" t="str">
            <v>N</v>
          </cell>
          <cell r="Q51" t="str">
            <v>O</v>
          </cell>
          <cell r="R51" t="str">
            <v>I</v>
          </cell>
          <cell r="S51" t="str">
            <v>I</v>
          </cell>
          <cell r="T51" t="str">
            <v>I</v>
          </cell>
          <cell r="U51" t="str">
            <v>I</v>
          </cell>
          <cell r="V51" t="str">
            <v>I</v>
          </cell>
          <cell r="W51" t="str">
            <v>I</v>
          </cell>
        </row>
        <row r="52">
          <cell r="B52" t="str">
            <v>UN0082</v>
          </cell>
          <cell r="C52" t="str">
            <v>EXPLOSIF DE MINE (DE SAUTAGE) DU TYPE B</v>
          </cell>
          <cell r="D52" t="str">
            <v>1</v>
          </cell>
          <cell r="E52" t="str">
            <v>1.1D</v>
          </cell>
          <cell r="F52" t="str">
            <v/>
          </cell>
          <cell r="G52" t="str">
            <v>1</v>
          </cell>
          <cell r="H52" t="str">
            <v>617</v>
          </cell>
          <cell r="I52">
            <v>0</v>
          </cell>
          <cell r="J52" t="str">
            <v>E0</v>
          </cell>
          <cell r="K52" t="str">
            <v>TRANSPORT INTERDIT</v>
          </cell>
          <cell r="L52" t="str">
            <v>C</v>
          </cell>
          <cell r="M52" t="str">
            <v>V2,V3,V12</v>
          </cell>
          <cell r="N52" t="str">
            <v>CV1,CV2,CV3</v>
          </cell>
          <cell r="O52" t="str">
            <v>S1</v>
          </cell>
          <cell r="P52" t="str">
            <v>N</v>
          </cell>
          <cell r="Q52" t="str">
            <v>O</v>
          </cell>
          <cell r="R52" t="str">
            <v>I</v>
          </cell>
          <cell r="S52" t="str">
            <v>I</v>
          </cell>
          <cell r="T52" t="str">
            <v>I</v>
          </cell>
          <cell r="U52" t="str">
            <v>I</v>
          </cell>
          <cell r="V52" t="str">
            <v>I</v>
          </cell>
          <cell r="W52" t="str">
            <v>I</v>
          </cell>
        </row>
        <row r="53">
          <cell r="B53" t="str">
            <v>UN0083</v>
          </cell>
          <cell r="C53" t="str">
            <v>EXPLOSIF DE MINE (DE SAUTAGE) DU TYPE C</v>
          </cell>
          <cell r="D53" t="str">
            <v>1</v>
          </cell>
          <cell r="E53" t="str">
            <v>1.1D</v>
          </cell>
          <cell r="F53" t="str">
            <v/>
          </cell>
          <cell r="G53" t="str">
            <v>1</v>
          </cell>
          <cell r="H53" t="str">
            <v>267,617</v>
          </cell>
          <cell r="I53">
            <v>0</v>
          </cell>
          <cell r="J53" t="str">
            <v>E0</v>
          </cell>
          <cell r="K53" t="str">
            <v>TRANSPORT INTERDIT</v>
          </cell>
          <cell r="L53" t="str">
            <v>C</v>
          </cell>
          <cell r="M53" t="str">
            <v>V2,V3</v>
          </cell>
          <cell r="N53" t="str">
            <v>CV1,CV2,CV3</v>
          </cell>
          <cell r="O53" t="str">
            <v>S1</v>
          </cell>
          <cell r="P53" t="str">
            <v>N</v>
          </cell>
          <cell r="Q53" t="str">
            <v>O</v>
          </cell>
          <cell r="R53" t="str">
            <v>I</v>
          </cell>
          <cell r="S53" t="str">
            <v>I</v>
          </cell>
          <cell r="T53" t="str">
            <v>I</v>
          </cell>
          <cell r="U53" t="str">
            <v>I</v>
          </cell>
          <cell r="V53" t="str">
            <v>I</v>
          </cell>
          <cell r="W53" t="str">
            <v>I</v>
          </cell>
        </row>
        <row r="54">
          <cell r="B54" t="str">
            <v>UN0084</v>
          </cell>
          <cell r="C54" t="str">
            <v>EXPLOSIF DE MINE (DE SAUTAGE) DU TYPE D</v>
          </cell>
          <cell r="D54" t="str">
            <v>1</v>
          </cell>
          <cell r="E54" t="str">
            <v>1.1D</v>
          </cell>
          <cell r="F54" t="str">
            <v/>
          </cell>
          <cell r="G54" t="str">
            <v>1</v>
          </cell>
          <cell r="H54" t="str">
            <v>617</v>
          </cell>
          <cell r="I54">
            <v>0</v>
          </cell>
          <cell r="J54" t="str">
            <v>E0</v>
          </cell>
          <cell r="K54" t="str">
            <v>TRANSPORT INTERDIT</v>
          </cell>
          <cell r="L54" t="str">
            <v>C</v>
          </cell>
          <cell r="M54" t="str">
            <v>V2</v>
          </cell>
          <cell r="N54" t="str">
            <v>CV1,CV2,CV3</v>
          </cell>
          <cell r="O54" t="str">
            <v>S1</v>
          </cell>
          <cell r="P54" t="str">
            <v>N</v>
          </cell>
          <cell r="Q54" t="str">
            <v>O</v>
          </cell>
          <cell r="R54" t="str">
            <v>I</v>
          </cell>
          <cell r="S54" t="str">
            <v>I</v>
          </cell>
          <cell r="T54" t="str">
            <v>I</v>
          </cell>
          <cell r="U54" t="str">
            <v>I</v>
          </cell>
          <cell r="V54" t="str">
            <v>I</v>
          </cell>
          <cell r="W54" t="str">
            <v>I</v>
          </cell>
        </row>
        <row r="55">
          <cell r="B55" t="str">
            <v>UN0092</v>
          </cell>
          <cell r="C55" t="str">
            <v>DISPOSITIFS ÉCLAIRANTS DE SURFACE</v>
          </cell>
          <cell r="D55" t="str">
            <v>1</v>
          </cell>
          <cell r="E55" t="str">
            <v>1.3G</v>
          </cell>
          <cell r="F55" t="str">
            <v/>
          </cell>
          <cell r="G55" t="str">
            <v>1</v>
          </cell>
          <cell r="H55" t="str">
            <v/>
          </cell>
          <cell r="I55">
            <v>0</v>
          </cell>
          <cell r="J55" t="str">
            <v>E0</v>
          </cell>
          <cell r="K55" t="str">
            <v>TRANSPORT INTERDIT</v>
          </cell>
          <cell r="L55" t="str">
            <v>D</v>
          </cell>
          <cell r="M55" t="str">
            <v>V2</v>
          </cell>
          <cell r="N55" t="str">
            <v>CV1,CV2,CV3</v>
          </cell>
          <cell r="O55" t="str">
            <v>S1</v>
          </cell>
          <cell r="P55" t="str">
            <v>N</v>
          </cell>
          <cell r="Q55" t="str">
            <v>O</v>
          </cell>
          <cell r="R55" t="str">
            <v>I</v>
          </cell>
          <cell r="S55" t="str">
            <v>I</v>
          </cell>
          <cell r="T55" t="str">
            <v>I</v>
          </cell>
          <cell r="U55" t="str">
            <v>I</v>
          </cell>
          <cell r="V55" t="str">
            <v>I</v>
          </cell>
          <cell r="W55" t="str">
            <v>I</v>
          </cell>
        </row>
        <row r="56">
          <cell r="B56" t="str">
            <v>UN0093</v>
          </cell>
          <cell r="C56" t="str">
            <v>DISPOSITIFS ÉCLAIRANTS AÉRIENS</v>
          </cell>
          <cell r="D56" t="str">
            <v>1</v>
          </cell>
          <cell r="E56" t="str">
            <v>1.3G</v>
          </cell>
          <cell r="F56" t="str">
            <v/>
          </cell>
          <cell r="G56" t="str">
            <v>1</v>
          </cell>
          <cell r="H56" t="str">
            <v/>
          </cell>
          <cell r="I56">
            <v>0</v>
          </cell>
          <cell r="J56" t="str">
            <v>E0</v>
          </cell>
          <cell r="K56" t="str">
            <v>TRANSPORT INTERDIT</v>
          </cell>
          <cell r="L56" t="str">
            <v>D</v>
          </cell>
          <cell r="M56" t="str">
            <v>V2</v>
          </cell>
          <cell r="N56" t="str">
            <v>CV1,CV2,CV3</v>
          </cell>
          <cell r="O56" t="str">
            <v>S1</v>
          </cell>
          <cell r="P56" t="str">
            <v>N</v>
          </cell>
          <cell r="Q56" t="str">
            <v>O</v>
          </cell>
          <cell r="R56" t="str">
            <v>I</v>
          </cell>
          <cell r="S56" t="str">
            <v>I</v>
          </cell>
          <cell r="T56" t="str">
            <v>I</v>
          </cell>
          <cell r="U56" t="str">
            <v>I</v>
          </cell>
          <cell r="V56" t="str">
            <v>I</v>
          </cell>
          <cell r="W56" t="str">
            <v>I</v>
          </cell>
        </row>
        <row r="57">
          <cell r="B57" t="str">
            <v>UN0094</v>
          </cell>
          <cell r="C57" t="str">
            <v>POUDRE ÉCLAIR</v>
          </cell>
          <cell r="D57" t="str">
            <v>1</v>
          </cell>
          <cell r="E57" t="str">
            <v>1.1G</v>
          </cell>
          <cell r="F57" t="str">
            <v/>
          </cell>
          <cell r="G57" t="str">
            <v>1</v>
          </cell>
          <cell r="H57" t="str">
            <v/>
          </cell>
          <cell r="I57">
            <v>0</v>
          </cell>
          <cell r="J57" t="str">
            <v>E0</v>
          </cell>
          <cell r="K57" t="str">
            <v>TRANSPORT INTERDIT</v>
          </cell>
          <cell r="L57" t="str">
            <v>C</v>
          </cell>
          <cell r="M57" t="str">
            <v>V2,V3</v>
          </cell>
          <cell r="N57" t="str">
            <v>CV1,CV2,CV3</v>
          </cell>
          <cell r="O57" t="str">
            <v>S1</v>
          </cell>
          <cell r="P57" t="str">
            <v>N</v>
          </cell>
          <cell r="Q57" t="str">
            <v>O</v>
          </cell>
          <cell r="R57" t="str">
            <v>I</v>
          </cell>
          <cell r="S57" t="str">
            <v>I</v>
          </cell>
          <cell r="T57" t="str">
            <v>I</v>
          </cell>
          <cell r="U57" t="str">
            <v>I</v>
          </cell>
          <cell r="V57" t="str">
            <v>I</v>
          </cell>
          <cell r="W57" t="str">
            <v>I</v>
          </cell>
        </row>
        <row r="58">
          <cell r="B58" t="str">
            <v>UN0099</v>
          </cell>
          <cell r="C58" t="str">
            <v>TORPILLES DE FORAGE EXPLOSIVES</v>
          </cell>
          <cell r="D58" t="str">
            <v>1</v>
          </cell>
          <cell r="E58" t="str">
            <v>1.1D</v>
          </cell>
          <cell r="F58" t="str">
            <v/>
          </cell>
          <cell r="G58" t="str">
            <v>1</v>
          </cell>
          <cell r="H58" t="str">
            <v/>
          </cell>
          <cell r="I58">
            <v>0</v>
          </cell>
          <cell r="J58" t="str">
            <v>E0</v>
          </cell>
          <cell r="K58" t="str">
            <v>TRANSPORT INTERDIT</v>
          </cell>
          <cell r="L58" t="str">
            <v>C</v>
          </cell>
          <cell r="M58" t="str">
            <v>V2</v>
          </cell>
          <cell r="N58" t="str">
            <v>CV1,CV2,CV3</v>
          </cell>
          <cell r="O58" t="str">
            <v>S1</v>
          </cell>
          <cell r="P58" t="str">
            <v>N</v>
          </cell>
          <cell r="Q58" t="str">
            <v>O</v>
          </cell>
          <cell r="R58" t="str">
            <v>I</v>
          </cell>
          <cell r="S58" t="str">
            <v>I</v>
          </cell>
          <cell r="T58" t="str">
            <v>I</v>
          </cell>
          <cell r="U58" t="str">
            <v>I</v>
          </cell>
          <cell r="V58" t="str">
            <v>I</v>
          </cell>
          <cell r="W58" t="str">
            <v>I</v>
          </cell>
        </row>
        <row r="59">
          <cell r="B59" t="str">
            <v>UN0101</v>
          </cell>
          <cell r="C59" t="str">
            <v>MÈCHE NON DÉTONANTE</v>
          </cell>
          <cell r="D59" t="str">
            <v>1</v>
          </cell>
          <cell r="E59" t="str">
            <v>1.3G</v>
          </cell>
          <cell r="F59" t="str">
            <v/>
          </cell>
          <cell r="G59" t="str">
            <v>1</v>
          </cell>
          <cell r="H59" t="str">
            <v/>
          </cell>
          <cell r="I59">
            <v>0</v>
          </cell>
          <cell r="J59" t="str">
            <v>E0</v>
          </cell>
          <cell r="K59" t="str">
            <v>TRANSPORT INTERDIT</v>
          </cell>
          <cell r="L59" t="str">
            <v>D</v>
          </cell>
          <cell r="M59" t="str">
            <v>V2</v>
          </cell>
          <cell r="N59" t="str">
            <v>CV1,CV2,CV3</v>
          </cell>
          <cell r="O59" t="str">
            <v>S1</v>
          </cell>
          <cell r="P59" t="str">
            <v>N</v>
          </cell>
          <cell r="Q59" t="str">
            <v>O</v>
          </cell>
          <cell r="R59" t="str">
            <v>I</v>
          </cell>
          <cell r="S59" t="str">
            <v>I</v>
          </cell>
          <cell r="T59" t="str">
            <v>I</v>
          </cell>
          <cell r="U59" t="str">
            <v>I</v>
          </cell>
          <cell r="V59" t="str">
            <v>I</v>
          </cell>
          <cell r="W59" t="str">
            <v>I</v>
          </cell>
        </row>
        <row r="60">
          <cell r="B60" t="str">
            <v>UN0102</v>
          </cell>
          <cell r="C60" t="str">
            <v>CORDEAU DÉTONANT</v>
          </cell>
          <cell r="D60" t="str">
            <v>1</v>
          </cell>
          <cell r="E60" t="str">
            <v>1.2D</v>
          </cell>
          <cell r="F60" t="str">
            <v/>
          </cell>
          <cell r="G60" t="str">
            <v>1</v>
          </cell>
          <cell r="H60" t="str">
            <v/>
          </cell>
          <cell r="I60">
            <v>0</v>
          </cell>
          <cell r="J60" t="str">
            <v>E0</v>
          </cell>
          <cell r="K60" t="str">
            <v>TRANSPORT INTERDIT</v>
          </cell>
          <cell r="L60" t="str">
            <v>C</v>
          </cell>
          <cell r="M60" t="str">
            <v>V2</v>
          </cell>
          <cell r="N60" t="str">
            <v>CV1,CV2,CV3</v>
          </cell>
          <cell r="O60" t="str">
            <v>S1</v>
          </cell>
          <cell r="P60" t="str">
            <v>N</v>
          </cell>
          <cell r="Q60" t="str">
            <v>O</v>
          </cell>
          <cell r="R60" t="str">
            <v>I</v>
          </cell>
          <cell r="S60" t="str">
            <v>I</v>
          </cell>
          <cell r="T60" t="str">
            <v>I</v>
          </cell>
          <cell r="U60" t="str">
            <v>I</v>
          </cell>
          <cell r="V60" t="str">
            <v>I</v>
          </cell>
          <cell r="W60" t="str">
            <v>I</v>
          </cell>
        </row>
        <row r="61">
          <cell r="B61" t="str">
            <v>UN0103</v>
          </cell>
          <cell r="C61" t="str">
            <v>CORDEAU D'ALLUMAGE</v>
          </cell>
          <cell r="D61" t="str">
            <v>1</v>
          </cell>
          <cell r="E61" t="str">
            <v>1.4G</v>
          </cell>
          <cell r="F61" t="str">
            <v/>
          </cell>
          <cell r="G61" t="str">
            <v>1.4</v>
          </cell>
          <cell r="H61" t="str">
            <v/>
          </cell>
          <cell r="I61">
            <v>0</v>
          </cell>
          <cell r="J61" t="str">
            <v>E0</v>
          </cell>
          <cell r="K61" t="str">
            <v>TRANSPORT INTERDIT</v>
          </cell>
          <cell r="L61" t="str">
            <v>E</v>
          </cell>
          <cell r="M61" t="str">
            <v>V2</v>
          </cell>
          <cell r="N61" t="str">
            <v>CV1,CV2,CV3</v>
          </cell>
          <cell r="O61" t="str">
            <v>S1</v>
          </cell>
          <cell r="P61" t="str">
            <v>N</v>
          </cell>
          <cell r="Q61" t="str">
            <v>O</v>
          </cell>
          <cell r="R61" t="str">
            <v>I</v>
          </cell>
          <cell r="S61" t="str">
            <v>I</v>
          </cell>
          <cell r="T61" t="str">
            <v>I</v>
          </cell>
          <cell r="U61" t="str">
            <v>I</v>
          </cell>
          <cell r="V61" t="str">
            <v>I</v>
          </cell>
          <cell r="W61" t="str">
            <v>I</v>
          </cell>
        </row>
        <row r="62">
          <cell r="B62" t="str">
            <v>UN0104</v>
          </cell>
          <cell r="C62" t="str">
            <v>CORDEAU DÉTONANT À CHARGE RÉDUITE</v>
          </cell>
          <cell r="D62" t="str">
            <v>1</v>
          </cell>
          <cell r="E62" t="str">
            <v>1.4D</v>
          </cell>
          <cell r="F62" t="str">
            <v/>
          </cell>
          <cell r="G62" t="str">
            <v>1.4</v>
          </cell>
          <cell r="H62" t="str">
            <v/>
          </cell>
          <cell r="I62">
            <v>0</v>
          </cell>
          <cell r="J62" t="str">
            <v>E0</v>
          </cell>
          <cell r="K62" t="str">
            <v>TRANSPORT INTERDIT</v>
          </cell>
          <cell r="L62" t="str">
            <v>E</v>
          </cell>
          <cell r="M62" t="str">
            <v>V2</v>
          </cell>
          <cell r="N62" t="str">
            <v>CV1,CV2,CV3</v>
          </cell>
          <cell r="O62" t="str">
            <v>S1</v>
          </cell>
          <cell r="P62" t="str">
            <v>N</v>
          </cell>
          <cell r="Q62" t="str">
            <v>O</v>
          </cell>
          <cell r="R62" t="str">
            <v>I</v>
          </cell>
          <cell r="S62" t="str">
            <v>I</v>
          </cell>
          <cell r="T62" t="str">
            <v>I</v>
          </cell>
          <cell r="U62" t="str">
            <v>I</v>
          </cell>
          <cell r="V62" t="str">
            <v>I</v>
          </cell>
          <cell r="W62" t="str">
            <v>I</v>
          </cell>
        </row>
        <row r="63">
          <cell r="B63" t="str">
            <v>UN0105</v>
          </cell>
          <cell r="C63" t="str">
            <v>MÈCHE DE MINEUR (MÈCHE LENTE ou CORDEAU BICKFORD)</v>
          </cell>
          <cell r="D63" t="str">
            <v>1</v>
          </cell>
          <cell r="E63" t="str">
            <v>1.4S</v>
          </cell>
          <cell r="F63" t="str">
            <v/>
          </cell>
          <cell r="G63" t="str">
            <v>1.4</v>
          </cell>
          <cell r="H63" t="str">
            <v/>
          </cell>
          <cell r="I63">
            <v>0</v>
          </cell>
          <cell r="J63" t="str">
            <v>E0</v>
          </cell>
          <cell r="K63" t="str">
            <v>4</v>
          </cell>
          <cell r="L63" t="str">
            <v>E</v>
          </cell>
          <cell r="M63" t="str">
            <v/>
          </cell>
          <cell r="N63" t="str">
            <v>CV1,CV2,CV3</v>
          </cell>
          <cell r="O63" t="str">
            <v>S1</v>
          </cell>
          <cell r="P63" t="str">
            <v>N</v>
          </cell>
          <cell r="Q63" t="str">
            <v>N</v>
          </cell>
          <cell r="R63" t="str">
            <v>N</v>
          </cell>
          <cell r="S63" t="str">
            <v>N</v>
          </cell>
          <cell r="T63" t="str">
            <v>N</v>
          </cell>
          <cell r="U63" t="str">
            <v>N</v>
          </cell>
          <cell r="V63" t="str">
            <v>N</v>
          </cell>
          <cell r="W63" t="str">
            <v>G</v>
          </cell>
        </row>
        <row r="64">
          <cell r="B64" t="str">
            <v>UN0106</v>
          </cell>
          <cell r="C64" t="str">
            <v>FUSÉES-DÉTONATEURS</v>
          </cell>
          <cell r="D64" t="str">
            <v>1</v>
          </cell>
          <cell r="E64" t="str">
            <v>1.1B</v>
          </cell>
          <cell r="F64" t="str">
            <v/>
          </cell>
          <cell r="G64" t="str">
            <v>1</v>
          </cell>
          <cell r="H64" t="str">
            <v/>
          </cell>
          <cell r="I64">
            <v>0</v>
          </cell>
          <cell r="J64" t="str">
            <v>E0</v>
          </cell>
          <cell r="K64" t="str">
            <v>TRANSPORT INTERDIT</v>
          </cell>
          <cell r="L64" t="str">
            <v>C</v>
          </cell>
          <cell r="M64" t="str">
            <v>V2</v>
          </cell>
          <cell r="N64" t="str">
            <v>CV1,CV2,CV3</v>
          </cell>
          <cell r="O64" t="str">
            <v>S1</v>
          </cell>
          <cell r="P64" t="str">
            <v>N</v>
          </cell>
          <cell r="Q64" t="str">
            <v>O</v>
          </cell>
          <cell r="R64" t="str">
            <v>I</v>
          </cell>
          <cell r="S64" t="str">
            <v>I</v>
          </cell>
          <cell r="T64" t="str">
            <v>I</v>
          </cell>
          <cell r="U64" t="str">
            <v>I</v>
          </cell>
          <cell r="V64" t="str">
            <v>I</v>
          </cell>
          <cell r="W64" t="str">
            <v>I</v>
          </cell>
        </row>
        <row r="65">
          <cell r="B65" t="str">
            <v>UN0107</v>
          </cell>
          <cell r="C65" t="str">
            <v>FUSÉES-DÉTONATEURS</v>
          </cell>
          <cell r="D65" t="str">
            <v>1</v>
          </cell>
          <cell r="E65" t="str">
            <v>1.2B</v>
          </cell>
          <cell r="F65" t="str">
            <v/>
          </cell>
          <cell r="G65" t="str">
            <v>1</v>
          </cell>
          <cell r="H65" t="str">
            <v/>
          </cell>
          <cell r="I65">
            <v>0</v>
          </cell>
          <cell r="J65" t="str">
            <v>E0</v>
          </cell>
          <cell r="K65" t="str">
            <v>TRANSPORT INTERDIT</v>
          </cell>
          <cell r="L65" t="str">
            <v>C</v>
          </cell>
          <cell r="M65" t="str">
            <v>V2</v>
          </cell>
          <cell r="N65" t="str">
            <v>CV1,CV2,CV3</v>
          </cell>
          <cell r="O65" t="str">
            <v>S1</v>
          </cell>
          <cell r="P65" t="str">
            <v>N</v>
          </cell>
          <cell r="Q65" t="str">
            <v>O</v>
          </cell>
          <cell r="R65" t="str">
            <v>I</v>
          </cell>
          <cell r="S65" t="str">
            <v>I</v>
          </cell>
          <cell r="T65" t="str">
            <v>I</v>
          </cell>
          <cell r="U65" t="str">
            <v>I</v>
          </cell>
          <cell r="V65" t="str">
            <v>I</v>
          </cell>
          <cell r="W65" t="str">
            <v>I</v>
          </cell>
        </row>
        <row r="66">
          <cell r="B66" t="str">
            <v>UN0110</v>
          </cell>
          <cell r="C66" t="str">
            <v>GRENADES D'EXERCICE</v>
          </cell>
          <cell r="D66" t="str">
            <v>1</v>
          </cell>
          <cell r="E66" t="str">
            <v>1.4S</v>
          </cell>
          <cell r="F66" t="str">
            <v/>
          </cell>
          <cell r="G66" t="str">
            <v>1.4</v>
          </cell>
          <cell r="H66" t="str">
            <v/>
          </cell>
          <cell r="I66">
            <v>0</v>
          </cell>
          <cell r="J66" t="str">
            <v>E0</v>
          </cell>
          <cell r="K66" t="str">
            <v>4</v>
          </cell>
          <cell r="L66" t="str">
            <v>E</v>
          </cell>
          <cell r="M66" t="str">
            <v/>
          </cell>
          <cell r="N66" t="str">
            <v>CV1,CV2,CV3</v>
          </cell>
          <cell r="O66" t="str">
            <v>S1</v>
          </cell>
          <cell r="P66" t="str">
            <v>N</v>
          </cell>
          <cell r="Q66" t="str">
            <v>N</v>
          </cell>
          <cell r="R66" t="str">
            <v>N</v>
          </cell>
          <cell r="S66" t="str">
            <v>N</v>
          </cell>
          <cell r="T66" t="str">
            <v>N</v>
          </cell>
          <cell r="U66" t="str">
            <v>N</v>
          </cell>
          <cell r="V66" t="str">
            <v>N</v>
          </cell>
          <cell r="W66" t="str">
            <v>G</v>
          </cell>
        </row>
        <row r="67">
          <cell r="B67" t="str">
            <v>UN0113</v>
          </cell>
          <cell r="C67" t="str">
            <v>GUANYL NITROSAMINO-GUANYLIDÈNE HYDRAZINE HUMIDIFIÉE</v>
          </cell>
          <cell r="D67" t="str">
            <v>1</v>
          </cell>
          <cell r="E67" t="str">
            <v>1.1A</v>
          </cell>
          <cell r="F67" t="str">
            <v/>
          </cell>
          <cell r="G67" t="str">
            <v>1</v>
          </cell>
          <cell r="H67" t="str">
            <v>266</v>
          </cell>
          <cell r="I67">
            <v>0</v>
          </cell>
          <cell r="J67" t="str">
            <v>E0</v>
          </cell>
          <cell r="K67" t="str">
            <v>TRANSPORT INTERDIT</v>
          </cell>
          <cell r="L67" t="str">
            <v>B</v>
          </cell>
          <cell r="M67" t="str">
            <v>V2</v>
          </cell>
          <cell r="N67" t="str">
            <v>CV1,CV2,CV3</v>
          </cell>
          <cell r="O67" t="str">
            <v>S1</v>
          </cell>
          <cell r="P67" t="str">
            <v>N</v>
          </cell>
          <cell r="Q67" t="str">
            <v>O</v>
          </cell>
          <cell r="R67" t="str">
            <v>I</v>
          </cell>
          <cell r="S67" t="str">
            <v>I</v>
          </cell>
          <cell r="T67" t="str">
            <v>I</v>
          </cell>
          <cell r="U67" t="str">
            <v>I</v>
          </cell>
          <cell r="V67" t="str">
            <v>I</v>
          </cell>
          <cell r="W67" t="str">
            <v>I</v>
          </cell>
        </row>
        <row r="68">
          <cell r="B68" t="str">
            <v>UN0114</v>
          </cell>
          <cell r="C68" t="str">
            <v>GUANYL NITROSAMINO-GUANYLTÉTRAZÈNE (TÉTRAZÈNE) HUMIDIFIÉ</v>
          </cell>
          <cell r="D68" t="str">
            <v>1</v>
          </cell>
          <cell r="E68" t="str">
            <v>1.1A</v>
          </cell>
          <cell r="F68" t="str">
            <v/>
          </cell>
          <cell r="G68" t="str">
            <v>1</v>
          </cell>
          <cell r="H68" t="str">
            <v>266</v>
          </cell>
          <cell r="I68">
            <v>0</v>
          </cell>
          <cell r="J68" t="str">
            <v>E0</v>
          </cell>
          <cell r="K68" t="str">
            <v>TRANSPORT INTERDIT</v>
          </cell>
          <cell r="L68" t="str">
            <v>B</v>
          </cell>
          <cell r="M68" t="str">
            <v>V2</v>
          </cell>
          <cell r="N68" t="str">
            <v>CV1,CV2,CV3</v>
          </cell>
          <cell r="O68" t="str">
            <v>S1</v>
          </cell>
          <cell r="P68" t="str">
            <v>N</v>
          </cell>
          <cell r="Q68" t="str">
            <v>O</v>
          </cell>
          <cell r="R68" t="str">
            <v>I</v>
          </cell>
          <cell r="S68" t="str">
            <v>I</v>
          </cell>
          <cell r="T68" t="str">
            <v>I</v>
          </cell>
          <cell r="U68" t="str">
            <v>I</v>
          </cell>
          <cell r="V68" t="str">
            <v>I</v>
          </cell>
          <cell r="W68" t="str">
            <v>I</v>
          </cell>
        </row>
        <row r="69">
          <cell r="B69" t="str">
            <v>UN0118</v>
          </cell>
          <cell r="C69" t="str">
            <v>HEXOLITE (HEXOTOL)</v>
          </cell>
          <cell r="D69" t="str">
            <v>1</v>
          </cell>
          <cell r="E69" t="str">
            <v>1.1D</v>
          </cell>
          <cell r="F69" t="str">
            <v/>
          </cell>
          <cell r="G69" t="str">
            <v>1</v>
          </cell>
          <cell r="H69" t="str">
            <v/>
          </cell>
          <cell r="I69">
            <v>0</v>
          </cell>
          <cell r="J69" t="str">
            <v>E0</v>
          </cell>
          <cell r="K69" t="str">
            <v>TRANSPORT INTERDIT</v>
          </cell>
          <cell r="L69" t="str">
            <v>C</v>
          </cell>
          <cell r="M69" t="str">
            <v>V2,V3</v>
          </cell>
          <cell r="N69" t="str">
            <v>CV1,CV2,CV3</v>
          </cell>
          <cell r="O69" t="str">
            <v>S1</v>
          </cell>
          <cell r="P69" t="str">
            <v>N</v>
          </cell>
          <cell r="Q69" t="str">
            <v>O</v>
          </cell>
          <cell r="R69" t="str">
            <v>I</v>
          </cell>
          <cell r="S69" t="str">
            <v>I</v>
          </cell>
          <cell r="T69" t="str">
            <v>I</v>
          </cell>
          <cell r="U69" t="str">
            <v>I</v>
          </cell>
          <cell r="V69" t="str">
            <v>I</v>
          </cell>
          <cell r="W69" t="str">
            <v>I</v>
          </cell>
        </row>
        <row r="70">
          <cell r="B70" t="str">
            <v>UN0121</v>
          </cell>
          <cell r="C70" t="str">
            <v>INFLAMMATEURS (ALLUMEURS)</v>
          </cell>
          <cell r="D70" t="str">
            <v>1</v>
          </cell>
          <cell r="E70" t="str">
            <v>1.1G</v>
          </cell>
          <cell r="F70" t="str">
            <v/>
          </cell>
          <cell r="G70" t="str">
            <v>1</v>
          </cell>
          <cell r="H70" t="str">
            <v/>
          </cell>
          <cell r="I70">
            <v>0</v>
          </cell>
          <cell r="J70" t="str">
            <v>E0</v>
          </cell>
          <cell r="K70" t="str">
            <v>TRANSPORT INTERDIT</v>
          </cell>
          <cell r="L70" t="str">
            <v>C</v>
          </cell>
          <cell r="M70" t="str">
            <v>V2</v>
          </cell>
          <cell r="N70" t="str">
            <v>CV1,CV2,CV3</v>
          </cell>
          <cell r="O70" t="str">
            <v>S1</v>
          </cell>
          <cell r="P70" t="str">
            <v>N</v>
          </cell>
          <cell r="Q70" t="str">
            <v>O</v>
          </cell>
          <cell r="R70" t="str">
            <v>I</v>
          </cell>
          <cell r="S70" t="str">
            <v>I</v>
          </cell>
          <cell r="T70" t="str">
            <v>I</v>
          </cell>
          <cell r="U70" t="str">
            <v>I</v>
          </cell>
          <cell r="V70" t="str">
            <v>I</v>
          </cell>
          <cell r="W70" t="str">
            <v>I</v>
          </cell>
        </row>
        <row r="71">
          <cell r="B71" t="str">
            <v>UN0124</v>
          </cell>
          <cell r="C71" t="str">
            <v>PERFORATEURS À CHARGE CREUSE</v>
          </cell>
          <cell r="D71" t="str">
            <v>1</v>
          </cell>
          <cell r="E71" t="str">
            <v>1.1D</v>
          </cell>
          <cell r="F71" t="str">
            <v/>
          </cell>
          <cell r="G71" t="str">
            <v>1</v>
          </cell>
          <cell r="H71" t="str">
            <v/>
          </cell>
          <cell r="I71">
            <v>0</v>
          </cell>
          <cell r="J71" t="str">
            <v>E0</v>
          </cell>
          <cell r="K71" t="str">
            <v>TRANSPORT INTERDIT</v>
          </cell>
          <cell r="L71" t="str">
            <v>C</v>
          </cell>
          <cell r="M71" t="str">
            <v>V2</v>
          </cell>
          <cell r="N71" t="str">
            <v>CV1,CV2,CV3</v>
          </cell>
          <cell r="O71" t="str">
            <v>S1</v>
          </cell>
          <cell r="P71" t="str">
            <v>N</v>
          </cell>
          <cell r="Q71" t="str">
            <v>O</v>
          </cell>
          <cell r="R71" t="str">
            <v>I</v>
          </cell>
          <cell r="S71" t="str">
            <v>I</v>
          </cell>
          <cell r="T71" t="str">
            <v>I</v>
          </cell>
          <cell r="U71" t="str">
            <v>I</v>
          </cell>
          <cell r="V71" t="str">
            <v>I</v>
          </cell>
          <cell r="W71" t="str">
            <v>I</v>
          </cell>
        </row>
        <row r="72">
          <cell r="B72" t="str">
            <v>UN0129</v>
          </cell>
          <cell r="C72" t="str">
            <v>AZOTURE DE PLOMB HUMIDIFIÉ</v>
          </cell>
          <cell r="D72" t="str">
            <v>1</v>
          </cell>
          <cell r="E72" t="str">
            <v>1.1A</v>
          </cell>
          <cell r="F72" t="str">
            <v/>
          </cell>
          <cell r="G72" t="str">
            <v>1</v>
          </cell>
          <cell r="H72" t="str">
            <v>266</v>
          </cell>
          <cell r="I72">
            <v>0</v>
          </cell>
          <cell r="J72" t="str">
            <v>E0</v>
          </cell>
          <cell r="K72" t="str">
            <v>TRANSPORT INTERDIT</v>
          </cell>
          <cell r="L72" t="str">
            <v>B</v>
          </cell>
          <cell r="M72" t="str">
            <v>V2</v>
          </cell>
          <cell r="N72" t="str">
            <v>CV1,CV2,CV3</v>
          </cell>
          <cell r="O72" t="str">
            <v>S1</v>
          </cell>
          <cell r="P72" t="str">
            <v>N</v>
          </cell>
          <cell r="Q72" t="str">
            <v>O</v>
          </cell>
          <cell r="R72" t="str">
            <v>I</v>
          </cell>
          <cell r="S72" t="str">
            <v>I</v>
          </cell>
          <cell r="T72" t="str">
            <v>I</v>
          </cell>
          <cell r="U72" t="str">
            <v>I</v>
          </cell>
          <cell r="V72" t="str">
            <v>I</v>
          </cell>
          <cell r="W72" t="str">
            <v>I</v>
          </cell>
        </row>
        <row r="73">
          <cell r="B73" t="str">
            <v>UN0130</v>
          </cell>
          <cell r="C73" t="str">
            <v>STYPHNATE DE PLOMB (TRINITRORÉSORCINATE DE PLOMB) HUMIDIFIÉ</v>
          </cell>
          <cell r="D73" t="str">
            <v>1</v>
          </cell>
          <cell r="E73" t="str">
            <v>1.1A</v>
          </cell>
          <cell r="F73" t="str">
            <v/>
          </cell>
          <cell r="G73" t="str">
            <v>1</v>
          </cell>
          <cell r="H73" t="str">
            <v>266</v>
          </cell>
          <cell r="I73">
            <v>0</v>
          </cell>
          <cell r="J73" t="str">
            <v>E0</v>
          </cell>
          <cell r="K73" t="str">
            <v>TRANSPORT INTERDIT</v>
          </cell>
          <cell r="L73" t="str">
            <v>B</v>
          </cell>
          <cell r="M73" t="str">
            <v>V2</v>
          </cell>
          <cell r="N73" t="str">
            <v>CV1,CV2,CV3</v>
          </cell>
          <cell r="O73" t="str">
            <v>S1</v>
          </cell>
          <cell r="P73" t="str">
            <v>N</v>
          </cell>
          <cell r="Q73" t="str">
            <v>O</v>
          </cell>
          <cell r="R73" t="str">
            <v>I</v>
          </cell>
          <cell r="S73" t="str">
            <v>I</v>
          </cell>
          <cell r="T73" t="str">
            <v>I</v>
          </cell>
          <cell r="U73" t="str">
            <v>I</v>
          </cell>
          <cell r="V73" t="str">
            <v>I</v>
          </cell>
          <cell r="W73" t="str">
            <v>I</v>
          </cell>
        </row>
        <row r="74">
          <cell r="B74" t="str">
            <v>UN0131</v>
          </cell>
          <cell r="C74" t="str">
            <v>ALLUMEURS POUR MÈCHE DE MINEUR</v>
          </cell>
          <cell r="D74" t="str">
            <v>1</v>
          </cell>
          <cell r="E74" t="str">
            <v>1.4S</v>
          </cell>
          <cell r="F74" t="str">
            <v/>
          </cell>
          <cell r="G74" t="str">
            <v>1.4</v>
          </cell>
          <cell r="H74" t="str">
            <v/>
          </cell>
          <cell r="I74">
            <v>0</v>
          </cell>
          <cell r="J74" t="str">
            <v>E0</v>
          </cell>
          <cell r="K74" t="str">
            <v>4</v>
          </cell>
          <cell r="L74" t="str">
            <v>E</v>
          </cell>
          <cell r="M74" t="str">
            <v/>
          </cell>
          <cell r="N74" t="str">
            <v>CV1,CV2,CV3</v>
          </cell>
          <cell r="O74" t="str">
            <v>S1</v>
          </cell>
          <cell r="P74" t="str">
            <v>N</v>
          </cell>
          <cell r="Q74" t="str">
            <v>N</v>
          </cell>
          <cell r="R74" t="str">
            <v>N</v>
          </cell>
          <cell r="S74" t="str">
            <v>N</v>
          </cell>
          <cell r="T74" t="str">
            <v>N</v>
          </cell>
          <cell r="U74" t="str">
            <v>N</v>
          </cell>
          <cell r="V74" t="str">
            <v>N</v>
          </cell>
          <cell r="W74" t="str">
            <v>G</v>
          </cell>
        </row>
        <row r="75">
          <cell r="B75" t="str">
            <v>UN0132</v>
          </cell>
          <cell r="C75" t="str">
            <v>SELS MÉTALLIQUES DÉFLAGRANTS DE DÉRIVÉS NITRÉS AROMATIQUES, N.S.A.</v>
          </cell>
          <cell r="D75" t="str">
            <v>1</v>
          </cell>
          <cell r="E75" t="str">
            <v>1.3C</v>
          </cell>
          <cell r="F75" t="str">
            <v/>
          </cell>
          <cell r="G75" t="str">
            <v>1</v>
          </cell>
          <cell r="H75" t="str">
            <v>274</v>
          </cell>
          <cell r="I75">
            <v>0</v>
          </cell>
          <cell r="J75" t="str">
            <v>E0</v>
          </cell>
          <cell r="K75" t="str">
            <v>TRANSPORT INTERDIT</v>
          </cell>
          <cell r="L75" t="str">
            <v>D</v>
          </cell>
          <cell r="M75" t="str">
            <v>V2,V3</v>
          </cell>
          <cell r="N75" t="str">
            <v>CV1,CV2,CV3</v>
          </cell>
          <cell r="O75" t="str">
            <v>S1</v>
          </cell>
          <cell r="P75" t="str">
            <v>N</v>
          </cell>
          <cell r="Q75" t="str">
            <v>O</v>
          </cell>
          <cell r="R75" t="str">
            <v>I</v>
          </cell>
          <cell r="S75" t="str">
            <v>I</v>
          </cell>
          <cell r="T75" t="str">
            <v>I</v>
          </cell>
          <cell r="U75" t="str">
            <v>I</v>
          </cell>
          <cell r="V75" t="str">
            <v>I</v>
          </cell>
          <cell r="W75" t="str">
            <v>I</v>
          </cell>
        </row>
        <row r="76">
          <cell r="B76" t="str">
            <v>UN0133</v>
          </cell>
          <cell r="C76" t="str">
            <v>HEXANITRATE DE MANNITOL (NITROMANNITE), HUMIDIFIÉ</v>
          </cell>
          <cell r="D76" t="str">
            <v>1</v>
          </cell>
          <cell r="E76" t="str">
            <v>1.1D</v>
          </cell>
          <cell r="F76" t="str">
            <v/>
          </cell>
          <cell r="G76" t="str">
            <v>1</v>
          </cell>
          <cell r="H76" t="str">
            <v>266</v>
          </cell>
          <cell r="I76">
            <v>0</v>
          </cell>
          <cell r="J76" t="str">
            <v>E0</v>
          </cell>
          <cell r="K76" t="str">
            <v>TRANSPORT INTERDIT</v>
          </cell>
          <cell r="L76" t="str">
            <v>C</v>
          </cell>
          <cell r="M76" t="str">
            <v>V2</v>
          </cell>
          <cell r="N76" t="str">
            <v>CV1,CV2,CV3</v>
          </cell>
          <cell r="O76" t="str">
            <v>S1</v>
          </cell>
          <cell r="P76" t="str">
            <v>N</v>
          </cell>
          <cell r="Q76" t="str">
            <v>O</v>
          </cell>
          <cell r="R76" t="str">
            <v>I</v>
          </cell>
          <cell r="S76" t="str">
            <v>I</v>
          </cell>
          <cell r="T76" t="str">
            <v>I</v>
          </cell>
          <cell r="U76" t="str">
            <v>I</v>
          </cell>
          <cell r="V76" t="str">
            <v>I</v>
          </cell>
          <cell r="W76" t="str">
            <v>I</v>
          </cell>
        </row>
        <row r="77">
          <cell r="B77" t="str">
            <v>UN0135</v>
          </cell>
          <cell r="C77" t="str">
            <v>FULMINATE DE MERCURE HUMIDIFIÉ</v>
          </cell>
          <cell r="D77" t="str">
            <v>1</v>
          </cell>
          <cell r="E77" t="str">
            <v>1.1A</v>
          </cell>
          <cell r="F77" t="str">
            <v/>
          </cell>
          <cell r="G77" t="str">
            <v>1</v>
          </cell>
          <cell r="H77" t="str">
            <v>266</v>
          </cell>
          <cell r="I77">
            <v>0</v>
          </cell>
          <cell r="J77" t="str">
            <v>E0</v>
          </cell>
          <cell r="K77" t="str">
            <v>TRANSPORT INTERDIT</v>
          </cell>
          <cell r="L77" t="str">
            <v>B</v>
          </cell>
          <cell r="M77" t="str">
            <v>V2</v>
          </cell>
          <cell r="N77" t="str">
            <v>CV1,CV2,CV3</v>
          </cell>
          <cell r="O77" t="str">
            <v>S1</v>
          </cell>
          <cell r="P77" t="str">
            <v>N</v>
          </cell>
          <cell r="Q77" t="str">
            <v>O</v>
          </cell>
          <cell r="R77" t="str">
            <v>I</v>
          </cell>
          <cell r="S77" t="str">
            <v>I</v>
          </cell>
          <cell r="T77" t="str">
            <v>I</v>
          </cell>
          <cell r="U77" t="str">
            <v>I</v>
          </cell>
          <cell r="V77" t="str">
            <v>I</v>
          </cell>
          <cell r="W77" t="str">
            <v>I</v>
          </cell>
        </row>
        <row r="78">
          <cell r="B78" t="str">
            <v>UN0136</v>
          </cell>
          <cell r="C78" t="str">
            <v>MINES</v>
          </cell>
          <cell r="D78" t="str">
            <v>1</v>
          </cell>
          <cell r="E78" t="str">
            <v>1.1F</v>
          </cell>
          <cell r="F78" t="str">
            <v/>
          </cell>
          <cell r="G78" t="str">
            <v>1</v>
          </cell>
          <cell r="H78" t="str">
            <v/>
          </cell>
          <cell r="I78">
            <v>0</v>
          </cell>
          <cell r="J78" t="str">
            <v>E0</v>
          </cell>
          <cell r="K78" t="str">
            <v>TRANSPORT INTERDIT</v>
          </cell>
          <cell r="L78" t="str">
            <v>C</v>
          </cell>
          <cell r="M78" t="str">
            <v>V2</v>
          </cell>
          <cell r="N78" t="str">
            <v>CV1,CV2,CV3</v>
          </cell>
          <cell r="O78" t="str">
            <v>S1</v>
          </cell>
          <cell r="P78" t="str">
            <v>N</v>
          </cell>
          <cell r="Q78" t="str">
            <v>O</v>
          </cell>
          <cell r="R78" t="str">
            <v>I</v>
          </cell>
          <cell r="S78" t="str">
            <v>I</v>
          </cell>
          <cell r="T78" t="str">
            <v>I</v>
          </cell>
          <cell r="U78" t="str">
            <v>I</v>
          </cell>
          <cell r="V78" t="str">
            <v>I</v>
          </cell>
          <cell r="W78" t="str">
            <v>I</v>
          </cell>
        </row>
        <row r="79">
          <cell r="B79" t="str">
            <v>UN0137</v>
          </cell>
          <cell r="C79" t="str">
            <v>MINES</v>
          </cell>
          <cell r="D79" t="str">
            <v>1</v>
          </cell>
          <cell r="E79" t="str">
            <v>1.1D</v>
          </cell>
          <cell r="F79" t="str">
            <v/>
          </cell>
          <cell r="G79" t="str">
            <v>1</v>
          </cell>
          <cell r="H79" t="str">
            <v/>
          </cell>
          <cell r="I79">
            <v>0</v>
          </cell>
          <cell r="J79" t="str">
            <v>E0</v>
          </cell>
          <cell r="K79" t="str">
            <v>TRANSPORT INTERDIT</v>
          </cell>
          <cell r="L79" t="str">
            <v>C</v>
          </cell>
          <cell r="M79" t="str">
            <v>V2</v>
          </cell>
          <cell r="N79" t="str">
            <v>CV1,CV2,CV3</v>
          </cell>
          <cell r="O79" t="str">
            <v>S1</v>
          </cell>
          <cell r="P79" t="str">
            <v>N</v>
          </cell>
          <cell r="Q79" t="str">
            <v>O</v>
          </cell>
          <cell r="R79" t="str">
            <v>I</v>
          </cell>
          <cell r="S79" t="str">
            <v>I</v>
          </cell>
          <cell r="T79" t="str">
            <v>I</v>
          </cell>
          <cell r="U79" t="str">
            <v>I</v>
          </cell>
          <cell r="V79" t="str">
            <v>I</v>
          </cell>
          <cell r="W79" t="str">
            <v>I</v>
          </cell>
        </row>
        <row r="80">
          <cell r="B80" t="str">
            <v>UN0138</v>
          </cell>
          <cell r="C80" t="str">
            <v>MINES</v>
          </cell>
          <cell r="D80" t="str">
            <v>1</v>
          </cell>
          <cell r="E80" t="str">
            <v>1.2D</v>
          </cell>
          <cell r="F80" t="str">
            <v/>
          </cell>
          <cell r="G80" t="str">
            <v>1</v>
          </cell>
          <cell r="H80" t="str">
            <v/>
          </cell>
          <cell r="I80">
            <v>0</v>
          </cell>
          <cell r="J80" t="str">
            <v>E0</v>
          </cell>
          <cell r="K80" t="str">
            <v>TRANSPORT INTERDIT</v>
          </cell>
          <cell r="L80" t="str">
            <v>C</v>
          </cell>
          <cell r="M80" t="str">
            <v>V2</v>
          </cell>
          <cell r="N80" t="str">
            <v>CV1,CV2,CV3</v>
          </cell>
          <cell r="O80" t="str">
            <v>S1</v>
          </cell>
          <cell r="P80" t="str">
            <v>N</v>
          </cell>
          <cell r="Q80" t="str">
            <v>O</v>
          </cell>
          <cell r="R80" t="str">
            <v>I</v>
          </cell>
          <cell r="S80" t="str">
            <v>I</v>
          </cell>
          <cell r="T80" t="str">
            <v>I</v>
          </cell>
          <cell r="U80" t="str">
            <v>I</v>
          </cell>
          <cell r="V80" t="str">
            <v>I</v>
          </cell>
          <cell r="W80" t="str">
            <v>I</v>
          </cell>
        </row>
        <row r="81">
          <cell r="B81" t="str">
            <v>UN0143</v>
          </cell>
          <cell r="C81" t="str">
            <v>NITROGLYCÉRINE DÉSENSIBILISÉE</v>
          </cell>
          <cell r="D81" t="str">
            <v>1</v>
          </cell>
          <cell r="E81" t="str">
            <v>1.1D</v>
          </cell>
          <cell r="F81" t="str">
            <v/>
          </cell>
          <cell r="G81" t="str">
            <v>1,+6.1</v>
          </cell>
          <cell r="H81" t="str">
            <v>266,271</v>
          </cell>
          <cell r="I81">
            <v>0</v>
          </cell>
          <cell r="J81" t="str">
            <v>E0</v>
          </cell>
          <cell r="K81" t="str">
            <v>TRANSPORT INTERDIT</v>
          </cell>
          <cell r="L81" t="str">
            <v>C</v>
          </cell>
          <cell r="M81" t="str">
            <v>V2</v>
          </cell>
          <cell r="N81" t="str">
            <v>CV1,CV2,CV3,CV28</v>
          </cell>
          <cell r="O81" t="str">
            <v>S1</v>
          </cell>
          <cell r="P81" t="str">
            <v>N</v>
          </cell>
          <cell r="Q81" t="str">
            <v>O</v>
          </cell>
          <cell r="R81" t="str">
            <v>I</v>
          </cell>
          <cell r="S81" t="str">
            <v>I</v>
          </cell>
          <cell r="T81" t="str">
            <v>I</v>
          </cell>
          <cell r="U81" t="str">
            <v>I</v>
          </cell>
          <cell r="V81" t="str">
            <v>I</v>
          </cell>
          <cell r="W81" t="str">
            <v>I</v>
          </cell>
        </row>
        <row r="82">
          <cell r="B82" t="str">
            <v>UN0144</v>
          </cell>
          <cell r="C82" t="str">
            <v>NITROGLYCÉRINE EN SOLUTION ALCOOLIQUE</v>
          </cell>
          <cell r="D82" t="str">
            <v>1</v>
          </cell>
          <cell r="E82" t="str">
            <v>1.1D</v>
          </cell>
          <cell r="F82" t="str">
            <v/>
          </cell>
          <cell r="G82" t="str">
            <v>1</v>
          </cell>
          <cell r="H82" t="str">
            <v>358</v>
          </cell>
          <cell r="I82">
            <v>0</v>
          </cell>
          <cell r="J82" t="str">
            <v>E0</v>
          </cell>
          <cell r="K82" t="str">
            <v>TRANSPORT INTERDIT</v>
          </cell>
          <cell r="L82" t="str">
            <v>C</v>
          </cell>
          <cell r="M82" t="str">
            <v>V2</v>
          </cell>
          <cell r="N82" t="str">
            <v>CV1,CV2,CV3</v>
          </cell>
          <cell r="O82" t="str">
            <v>S1</v>
          </cell>
          <cell r="P82" t="str">
            <v>N</v>
          </cell>
          <cell r="Q82" t="str">
            <v>O</v>
          </cell>
          <cell r="R82" t="str">
            <v>I</v>
          </cell>
          <cell r="S82" t="str">
            <v>I</v>
          </cell>
          <cell r="T82" t="str">
            <v>I</v>
          </cell>
          <cell r="U82" t="str">
            <v>I</v>
          </cell>
          <cell r="V82" t="str">
            <v>I</v>
          </cell>
          <cell r="W82" t="str">
            <v>I</v>
          </cell>
        </row>
        <row r="83">
          <cell r="B83" t="str">
            <v>UN0146</v>
          </cell>
          <cell r="C83" t="str">
            <v>NITROAMIDON</v>
          </cell>
          <cell r="D83" t="str">
            <v>1</v>
          </cell>
          <cell r="E83" t="str">
            <v>1.1D</v>
          </cell>
          <cell r="F83" t="str">
            <v/>
          </cell>
          <cell r="G83" t="str">
            <v>1</v>
          </cell>
          <cell r="H83" t="str">
            <v/>
          </cell>
          <cell r="I83">
            <v>0</v>
          </cell>
          <cell r="J83" t="str">
            <v>E0</v>
          </cell>
          <cell r="K83" t="str">
            <v>TRANSPORT INTERDIT</v>
          </cell>
          <cell r="L83" t="str">
            <v>C</v>
          </cell>
          <cell r="M83" t="str">
            <v>V2,V3</v>
          </cell>
          <cell r="N83" t="str">
            <v>CV1,CV2,CV3</v>
          </cell>
          <cell r="O83" t="str">
            <v>S1</v>
          </cell>
          <cell r="P83" t="str">
            <v>N</v>
          </cell>
          <cell r="Q83" t="str">
            <v>O</v>
          </cell>
          <cell r="R83" t="str">
            <v>I</v>
          </cell>
          <cell r="S83" t="str">
            <v>I</v>
          </cell>
          <cell r="T83" t="str">
            <v>I</v>
          </cell>
          <cell r="U83" t="str">
            <v>I</v>
          </cell>
          <cell r="V83" t="str">
            <v>I</v>
          </cell>
          <cell r="W83" t="str">
            <v>I</v>
          </cell>
        </row>
        <row r="84">
          <cell r="B84" t="str">
            <v>UN0147</v>
          </cell>
          <cell r="C84" t="str">
            <v>NITRO-URÉE</v>
          </cell>
          <cell r="D84" t="str">
            <v>1</v>
          </cell>
          <cell r="E84" t="str">
            <v>1.1D</v>
          </cell>
          <cell r="F84" t="str">
            <v/>
          </cell>
          <cell r="G84" t="str">
            <v>1</v>
          </cell>
          <cell r="H84" t="str">
            <v/>
          </cell>
          <cell r="I84">
            <v>0</v>
          </cell>
          <cell r="J84" t="str">
            <v>E0</v>
          </cell>
          <cell r="K84" t="str">
            <v>TRANSPORT INTERDIT</v>
          </cell>
          <cell r="L84" t="str">
            <v>C</v>
          </cell>
          <cell r="M84" t="str">
            <v>V2,V3</v>
          </cell>
          <cell r="N84" t="str">
            <v>CV1,CV2,CV3</v>
          </cell>
          <cell r="O84" t="str">
            <v>S1</v>
          </cell>
          <cell r="P84" t="str">
            <v>N</v>
          </cell>
          <cell r="Q84" t="str">
            <v>O</v>
          </cell>
          <cell r="R84" t="str">
            <v>I</v>
          </cell>
          <cell r="S84" t="str">
            <v>I</v>
          </cell>
          <cell r="T84" t="str">
            <v>I</v>
          </cell>
          <cell r="U84" t="str">
            <v>I</v>
          </cell>
          <cell r="V84" t="str">
            <v>I</v>
          </cell>
          <cell r="W84" t="str">
            <v>I</v>
          </cell>
        </row>
        <row r="85">
          <cell r="B85" t="str">
            <v>UN0150</v>
          </cell>
          <cell r="C85" t="str">
            <v>TÉTRANITRATE DE PENTAÉRYTHRITE (TÉTRANITRATE DE PENTAÉRYTHRITOL, PENTHRITE, PETN), HUMIDIFIÉ</v>
          </cell>
          <cell r="D85" t="str">
            <v>1</v>
          </cell>
          <cell r="E85" t="str">
            <v>1.1D</v>
          </cell>
          <cell r="F85" t="str">
            <v/>
          </cell>
          <cell r="G85" t="str">
            <v>1</v>
          </cell>
          <cell r="H85" t="str">
            <v>266</v>
          </cell>
          <cell r="I85">
            <v>0</v>
          </cell>
          <cell r="J85" t="str">
            <v>E0</v>
          </cell>
          <cell r="K85" t="str">
            <v>TRANSPORT INTERDIT</v>
          </cell>
          <cell r="L85" t="str">
            <v>C</v>
          </cell>
          <cell r="M85" t="str">
            <v>V2,V3</v>
          </cell>
          <cell r="N85" t="str">
            <v>CV1,CV2,CV3</v>
          </cell>
          <cell r="O85" t="str">
            <v>S1</v>
          </cell>
          <cell r="P85" t="str">
            <v>N</v>
          </cell>
          <cell r="Q85" t="str">
            <v>O</v>
          </cell>
          <cell r="R85" t="str">
            <v>I</v>
          </cell>
          <cell r="S85" t="str">
            <v>I</v>
          </cell>
          <cell r="T85" t="str">
            <v>I</v>
          </cell>
          <cell r="U85" t="str">
            <v>I</v>
          </cell>
          <cell r="V85" t="str">
            <v>I</v>
          </cell>
          <cell r="W85" t="str">
            <v>I</v>
          </cell>
        </row>
        <row r="86">
          <cell r="B86" t="str">
            <v>UN0151</v>
          </cell>
          <cell r="C86" t="str">
            <v>PENTOLITE</v>
          </cell>
          <cell r="D86" t="str">
            <v>1</v>
          </cell>
          <cell r="E86" t="str">
            <v>1.1D</v>
          </cell>
          <cell r="F86" t="str">
            <v/>
          </cell>
          <cell r="G86" t="str">
            <v>1</v>
          </cell>
          <cell r="H86" t="str">
            <v/>
          </cell>
          <cell r="I86">
            <v>0</v>
          </cell>
          <cell r="J86" t="str">
            <v>E0</v>
          </cell>
          <cell r="K86" t="str">
            <v>TRANSPORT INTERDIT</v>
          </cell>
          <cell r="L86" t="str">
            <v>C</v>
          </cell>
          <cell r="M86" t="str">
            <v>V2,V3</v>
          </cell>
          <cell r="N86" t="str">
            <v>CV1,CV2,CV3</v>
          </cell>
          <cell r="O86" t="str">
            <v>S1</v>
          </cell>
          <cell r="P86" t="str">
            <v>N</v>
          </cell>
          <cell r="Q86" t="str">
            <v>O</v>
          </cell>
          <cell r="R86" t="str">
            <v>I</v>
          </cell>
          <cell r="S86" t="str">
            <v>I</v>
          </cell>
          <cell r="T86" t="str">
            <v>I</v>
          </cell>
          <cell r="U86" t="str">
            <v>I</v>
          </cell>
          <cell r="V86" t="str">
            <v>I</v>
          </cell>
          <cell r="W86" t="str">
            <v>I</v>
          </cell>
        </row>
        <row r="87">
          <cell r="B87" t="str">
            <v>UN0153</v>
          </cell>
          <cell r="C87" t="str">
            <v>TRINITRANILINE (PICRAMIDE)</v>
          </cell>
          <cell r="D87" t="str">
            <v>1</v>
          </cell>
          <cell r="E87" t="str">
            <v>1.1D</v>
          </cell>
          <cell r="F87" t="str">
            <v/>
          </cell>
          <cell r="G87" t="str">
            <v>1</v>
          </cell>
          <cell r="H87" t="str">
            <v/>
          </cell>
          <cell r="I87">
            <v>0</v>
          </cell>
          <cell r="J87" t="str">
            <v>E0</v>
          </cell>
          <cell r="K87" t="str">
            <v>TRANSPORT INTERDIT</v>
          </cell>
          <cell r="L87" t="str">
            <v>C</v>
          </cell>
          <cell r="M87" t="str">
            <v>V2,V3</v>
          </cell>
          <cell r="N87" t="str">
            <v>CV1,CV2,CV3</v>
          </cell>
          <cell r="O87" t="str">
            <v>S1</v>
          </cell>
          <cell r="P87" t="str">
            <v>N</v>
          </cell>
          <cell r="Q87" t="str">
            <v>O</v>
          </cell>
          <cell r="R87" t="str">
            <v>I</v>
          </cell>
          <cell r="S87" t="str">
            <v>I</v>
          </cell>
          <cell r="T87" t="str">
            <v>I</v>
          </cell>
          <cell r="U87" t="str">
            <v>I</v>
          </cell>
          <cell r="V87" t="str">
            <v>I</v>
          </cell>
          <cell r="W87" t="str">
            <v>I</v>
          </cell>
        </row>
        <row r="88">
          <cell r="B88" t="str">
            <v>UN0154</v>
          </cell>
          <cell r="C88" t="str">
            <v>TRINITROPHÉNOL (ACIDE PICRIQUE)</v>
          </cell>
          <cell r="D88" t="str">
            <v>1</v>
          </cell>
          <cell r="E88" t="str">
            <v>1.1D</v>
          </cell>
          <cell r="F88" t="str">
            <v/>
          </cell>
          <cell r="G88" t="str">
            <v>1</v>
          </cell>
          <cell r="H88" t="str">
            <v/>
          </cell>
          <cell r="I88">
            <v>0</v>
          </cell>
          <cell r="J88" t="str">
            <v>E0</v>
          </cell>
          <cell r="K88" t="str">
            <v>TRANSPORT INTERDIT</v>
          </cell>
          <cell r="L88" t="str">
            <v>C</v>
          </cell>
          <cell r="M88" t="str">
            <v>V2,V3</v>
          </cell>
          <cell r="N88" t="str">
            <v>CV1,CV2,CV3</v>
          </cell>
          <cell r="O88" t="str">
            <v>S1</v>
          </cell>
          <cell r="P88" t="str">
            <v>N</v>
          </cell>
          <cell r="Q88" t="str">
            <v>O</v>
          </cell>
          <cell r="R88" t="str">
            <v>I</v>
          </cell>
          <cell r="S88" t="str">
            <v>I</v>
          </cell>
          <cell r="T88" t="str">
            <v>I</v>
          </cell>
          <cell r="U88" t="str">
            <v>I</v>
          </cell>
          <cell r="V88" t="str">
            <v>I</v>
          </cell>
          <cell r="W88" t="str">
            <v>I</v>
          </cell>
        </row>
        <row r="89">
          <cell r="B89" t="str">
            <v>UN0155</v>
          </cell>
          <cell r="C89" t="str">
            <v>TRINITROCHLORO-BENZÈNE (CHLORURE DE PICRYLE)</v>
          </cell>
          <cell r="D89" t="str">
            <v>1</v>
          </cell>
          <cell r="E89" t="str">
            <v>1.1D</v>
          </cell>
          <cell r="F89" t="str">
            <v/>
          </cell>
          <cell r="G89" t="str">
            <v>1</v>
          </cell>
          <cell r="H89" t="str">
            <v/>
          </cell>
          <cell r="I89">
            <v>0</v>
          </cell>
          <cell r="J89" t="str">
            <v>E0</v>
          </cell>
          <cell r="K89" t="str">
            <v>TRANSPORT INTERDIT</v>
          </cell>
          <cell r="L89" t="str">
            <v>C</v>
          </cell>
          <cell r="M89" t="str">
            <v>V2,V3</v>
          </cell>
          <cell r="N89" t="str">
            <v>CV1,CV2,CV3</v>
          </cell>
          <cell r="O89" t="str">
            <v>S1</v>
          </cell>
          <cell r="P89" t="str">
            <v>N</v>
          </cell>
          <cell r="Q89" t="str">
            <v>O</v>
          </cell>
          <cell r="R89" t="str">
            <v>I</v>
          </cell>
          <cell r="S89" t="str">
            <v>I</v>
          </cell>
          <cell r="T89" t="str">
            <v>I</v>
          </cell>
          <cell r="U89" t="str">
            <v>I</v>
          </cell>
          <cell r="V89" t="str">
            <v>I</v>
          </cell>
          <cell r="W89" t="str">
            <v>I</v>
          </cell>
        </row>
        <row r="90">
          <cell r="B90" t="str">
            <v>UN0159</v>
          </cell>
          <cell r="C90" t="str">
            <v>GALETTE HUMIDIFIÉE</v>
          </cell>
          <cell r="D90" t="str">
            <v>1</v>
          </cell>
          <cell r="E90" t="str">
            <v>1.3C</v>
          </cell>
          <cell r="F90" t="str">
            <v/>
          </cell>
          <cell r="G90" t="str">
            <v>1</v>
          </cell>
          <cell r="H90" t="str">
            <v>266</v>
          </cell>
          <cell r="I90">
            <v>0</v>
          </cell>
          <cell r="J90" t="str">
            <v>E0</v>
          </cell>
          <cell r="K90" t="str">
            <v>TRANSPORT INTERDIT</v>
          </cell>
          <cell r="L90" t="str">
            <v>D</v>
          </cell>
          <cell r="M90" t="str">
            <v>V2</v>
          </cell>
          <cell r="N90" t="str">
            <v>CV1,CV2,CV3</v>
          </cell>
          <cell r="O90" t="str">
            <v>S1</v>
          </cell>
          <cell r="P90" t="str">
            <v>N</v>
          </cell>
          <cell r="Q90" t="str">
            <v>O</v>
          </cell>
          <cell r="R90" t="str">
            <v>I</v>
          </cell>
          <cell r="S90" t="str">
            <v>I</v>
          </cell>
          <cell r="T90" t="str">
            <v>I</v>
          </cell>
          <cell r="U90" t="str">
            <v>I</v>
          </cell>
          <cell r="V90" t="str">
            <v>I</v>
          </cell>
          <cell r="W90" t="str">
            <v>I</v>
          </cell>
        </row>
        <row r="91">
          <cell r="B91" t="str">
            <v>UN0160</v>
          </cell>
          <cell r="C91" t="str">
            <v>POUDRE SANS FUMÉE</v>
          </cell>
          <cell r="D91" t="str">
            <v>1</v>
          </cell>
          <cell r="E91" t="str">
            <v>1.1C</v>
          </cell>
          <cell r="F91" t="str">
            <v/>
          </cell>
          <cell r="G91" t="str">
            <v>1</v>
          </cell>
          <cell r="H91" t="str">
            <v/>
          </cell>
          <cell r="I91">
            <v>0</v>
          </cell>
          <cell r="J91" t="str">
            <v>E0</v>
          </cell>
          <cell r="K91" t="str">
            <v>TRANSPORT INTERDIT</v>
          </cell>
          <cell r="L91" t="str">
            <v>C</v>
          </cell>
          <cell r="M91" t="str">
            <v>V2,V3</v>
          </cell>
          <cell r="N91" t="str">
            <v>CV1,CV2,CV3</v>
          </cell>
          <cell r="O91" t="str">
            <v>S1</v>
          </cell>
          <cell r="P91" t="str">
            <v>N</v>
          </cell>
          <cell r="Q91" t="str">
            <v>O</v>
          </cell>
          <cell r="R91" t="str">
            <v>I</v>
          </cell>
          <cell r="S91" t="str">
            <v>I</v>
          </cell>
          <cell r="T91" t="str">
            <v>I</v>
          </cell>
          <cell r="U91" t="str">
            <v>I</v>
          </cell>
          <cell r="V91" t="str">
            <v>I</v>
          </cell>
          <cell r="W91" t="str">
            <v>I</v>
          </cell>
        </row>
        <row r="92">
          <cell r="B92" t="str">
            <v>UN0161</v>
          </cell>
          <cell r="C92" t="str">
            <v>POUDRE SANS FUMÉE</v>
          </cell>
          <cell r="D92" t="str">
            <v>1</v>
          </cell>
          <cell r="E92" t="str">
            <v>1.3C</v>
          </cell>
          <cell r="F92" t="str">
            <v/>
          </cell>
          <cell r="G92" t="str">
            <v>1</v>
          </cell>
          <cell r="H92" t="str">
            <v/>
          </cell>
          <cell r="I92">
            <v>0</v>
          </cell>
          <cell r="J92" t="str">
            <v>E0</v>
          </cell>
          <cell r="K92" t="str">
            <v>TRANSPORT INTERDIT</v>
          </cell>
          <cell r="L92" t="str">
            <v>D</v>
          </cell>
          <cell r="M92" t="str">
            <v>V2,V3</v>
          </cell>
          <cell r="N92" t="str">
            <v>CV1,CV2,CV3</v>
          </cell>
          <cell r="O92" t="str">
            <v>S1</v>
          </cell>
          <cell r="P92" t="str">
            <v>N</v>
          </cell>
          <cell r="Q92" t="str">
            <v>O</v>
          </cell>
          <cell r="R92" t="str">
            <v>I</v>
          </cell>
          <cell r="S92" t="str">
            <v>I</v>
          </cell>
          <cell r="T92" t="str">
            <v>I</v>
          </cell>
          <cell r="U92" t="str">
            <v>I</v>
          </cell>
          <cell r="V92" t="str">
            <v>I</v>
          </cell>
          <cell r="W92" t="str">
            <v>I</v>
          </cell>
        </row>
        <row r="93">
          <cell r="B93" t="str">
            <v>UN0167</v>
          </cell>
          <cell r="C93" t="str">
            <v>PROJECTILES</v>
          </cell>
          <cell r="D93" t="str">
            <v>1</v>
          </cell>
          <cell r="E93" t="str">
            <v>1.1F</v>
          </cell>
          <cell r="F93" t="str">
            <v/>
          </cell>
          <cell r="G93" t="str">
            <v>1</v>
          </cell>
          <cell r="H93" t="str">
            <v/>
          </cell>
          <cell r="I93">
            <v>0</v>
          </cell>
          <cell r="J93" t="str">
            <v>E0</v>
          </cell>
          <cell r="K93" t="str">
            <v>TRANSPORT INTERDIT</v>
          </cell>
          <cell r="L93" t="str">
            <v>C</v>
          </cell>
          <cell r="M93" t="str">
            <v>V2</v>
          </cell>
          <cell r="N93" t="str">
            <v>CV1,CV2,CV3</v>
          </cell>
          <cell r="O93" t="str">
            <v>S1</v>
          </cell>
          <cell r="P93" t="str">
            <v>N</v>
          </cell>
          <cell r="Q93" t="str">
            <v>O</v>
          </cell>
          <cell r="R93" t="str">
            <v>I</v>
          </cell>
          <cell r="S93" t="str">
            <v>I</v>
          </cell>
          <cell r="T93" t="str">
            <v>I</v>
          </cell>
          <cell r="U93" t="str">
            <v>I</v>
          </cell>
          <cell r="V93" t="str">
            <v>I</v>
          </cell>
          <cell r="W93" t="str">
            <v>I</v>
          </cell>
        </row>
        <row r="94">
          <cell r="B94" t="str">
            <v>UN0168</v>
          </cell>
          <cell r="C94" t="str">
            <v>PROJECTILES</v>
          </cell>
          <cell r="D94" t="str">
            <v>1</v>
          </cell>
          <cell r="E94" t="str">
            <v>1.1D</v>
          </cell>
          <cell r="F94" t="str">
            <v/>
          </cell>
          <cell r="G94" t="str">
            <v>1</v>
          </cell>
          <cell r="H94" t="str">
            <v/>
          </cell>
          <cell r="I94">
            <v>0</v>
          </cell>
          <cell r="J94" t="str">
            <v>E0</v>
          </cell>
          <cell r="K94" t="str">
            <v>TRANSPORT INTERDIT</v>
          </cell>
          <cell r="L94" t="str">
            <v>C</v>
          </cell>
          <cell r="M94" t="str">
            <v>V2</v>
          </cell>
          <cell r="N94" t="str">
            <v>CV1,CV2,CV3</v>
          </cell>
          <cell r="O94" t="str">
            <v>S1</v>
          </cell>
          <cell r="P94" t="str">
            <v>N</v>
          </cell>
          <cell r="Q94" t="str">
            <v>O</v>
          </cell>
          <cell r="R94" t="str">
            <v>I</v>
          </cell>
          <cell r="S94" t="str">
            <v>I</v>
          </cell>
          <cell r="T94" t="str">
            <v>I</v>
          </cell>
          <cell r="U94" t="str">
            <v>I</v>
          </cell>
          <cell r="V94" t="str">
            <v>I</v>
          </cell>
          <cell r="W94" t="str">
            <v>I</v>
          </cell>
        </row>
        <row r="95">
          <cell r="B95" t="str">
            <v>UN0169</v>
          </cell>
          <cell r="C95" t="str">
            <v>PROJECTILES</v>
          </cell>
          <cell r="D95" t="str">
            <v>1</v>
          </cell>
          <cell r="E95" t="str">
            <v>1.2D</v>
          </cell>
          <cell r="F95" t="str">
            <v/>
          </cell>
          <cell r="G95" t="str">
            <v>1</v>
          </cell>
          <cell r="H95" t="str">
            <v/>
          </cell>
          <cell r="I95">
            <v>0</v>
          </cell>
          <cell r="J95" t="str">
            <v>E0</v>
          </cell>
          <cell r="K95" t="str">
            <v>TRANSPORT INTERDIT</v>
          </cell>
          <cell r="L95" t="str">
            <v>C</v>
          </cell>
          <cell r="M95" t="str">
            <v>V2</v>
          </cell>
          <cell r="N95" t="str">
            <v>CV1,CV2,CV3</v>
          </cell>
          <cell r="O95" t="str">
            <v>S1</v>
          </cell>
          <cell r="P95" t="str">
            <v>N</v>
          </cell>
          <cell r="Q95" t="str">
            <v>O</v>
          </cell>
          <cell r="R95" t="str">
            <v>I</v>
          </cell>
          <cell r="S95" t="str">
            <v>I</v>
          </cell>
          <cell r="T95" t="str">
            <v>I</v>
          </cell>
          <cell r="U95" t="str">
            <v>I</v>
          </cell>
          <cell r="V95" t="str">
            <v>I</v>
          </cell>
          <cell r="W95" t="str">
            <v>I</v>
          </cell>
        </row>
        <row r="96">
          <cell r="B96" t="str">
            <v>UN0171</v>
          </cell>
          <cell r="C96" t="str">
            <v>MUNITIONS ÉCLAIRANTES</v>
          </cell>
          <cell r="D96" t="str">
            <v>1</v>
          </cell>
          <cell r="E96" t="str">
            <v>1.2G</v>
          </cell>
          <cell r="F96" t="str">
            <v/>
          </cell>
          <cell r="G96" t="str">
            <v>1</v>
          </cell>
          <cell r="H96" t="str">
            <v/>
          </cell>
          <cell r="I96">
            <v>0</v>
          </cell>
          <cell r="J96" t="str">
            <v>E0</v>
          </cell>
          <cell r="K96" t="str">
            <v>TRANSPORT INTERDIT</v>
          </cell>
          <cell r="L96" t="str">
            <v>C</v>
          </cell>
          <cell r="M96" t="str">
            <v>V2</v>
          </cell>
          <cell r="N96" t="str">
            <v>CV1,CV2,CV3</v>
          </cell>
          <cell r="O96" t="str">
            <v>S1</v>
          </cell>
          <cell r="P96" t="str">
            <v>N</v>
          </cell>
          <cell r="Q96" t="str">
            <v>O</v>
          </cell>
          <cell r="R96" t="str">
            <v>I</v>
          </cell>
          <cell r="S96" t="str">
            <v>I</v>
          </cell>
          <cell r="T96" t="str">
            <v>I</v>
          </cell>
          <cell r="U96" t="str">
            <v>I</v>
          </cell>
          <cell r="V96" t="str">
            <v>I</v>
          </cell>
          <cell r="W96" t="str">
            <v>I</v>
          </cell>
        </row>
        <row r="97">
          <cell r="B97" t="str">
            <v>UN0173</v>
          </cell>
          <cell r="C97" t="str">
            <v>ATTACHES PYROTECHNIQUES EXPLOSIVES</v>
          </cell>
          <cell r="D97" t="str">
            <v>1</v>
          </cell>
          <cell r="E97" t="str">
            <v>1.4S</v>
          </cell>
          <cell r="F97" t="str">
            <v/>
          </cell>
          <cell r="G97" t="str">
            <v>1.4</v>
          </cell>
          <cell r="H97" t="str">
            <v/>
          </cell>
          <cell r="I97">
            <v>0</v>
          </cell>
          <cell r="J97" t="str">
            <v>E0</v>
          </cell>
          <cell r="K97" t="str">
            <v>4</v>
          </cell>
          <cell r="L97" t="str">
            <v>E</v>
          </cell>
          <cell r="M97" t="str">
            <v/>
          </cell>
          <cell r="N97" t="str">
            <v>CV1,CV2,CV3</v>
          </cell>
          <cell r="O97" t="str">
            <v>S1</v>
          </cell>
          <cell r="P97" t="str">
            <v>N</v>
          </cell>
          <cell r="Q97" t="str">
            <v>N</v>
          </cell>
          <cell r="R97" t="str">
            <v>N</v>
          </cell>
          <cell r="S97" t="str">
            <v>N</v>
          </cell>
          <cell r="T97" t="str">
            <v>N</v>
          </cell>
          <cell r="U97" t="str">
            <v>N</v>
          </cell>
          <cell r="V97" t="str">
            <v>N</v>
          </cell>
          <cell r="W97" t="str">
            <v>G</v>
          </cell>
        </row>
        <row r="98">
          <cell r="B98" t="str">
            <v>UN0174</v>
          </cell>
          <cell r="C98" t="str">
            <v>RIVETS EXPLOSIFS</v>
          </cell>
          <cell r="D98" t="str">
            <v>1</v>
          </cell>
          <cell r="E98" t="str">
            <v>1.4S</v>
          </cell>
          <cell r="F98" t="str">
            <v/>
          </cell>
          <cell r="G98" t="str">
            <v>1.4</v>
          </cell>
          <cell r="H98" t="str">
            <v/>
          </cell>
          <cell r="I98">
            <v>0</v>
          </cell>
          <cell r="J98" t="str">
            <v>E0</v>
          </cell>
          <cell r="K98" t="str">
            <v>4</v>
          </cell>
          <cell r="L98" t="str">
            <v>E</v>
          </cell>
          <cell r="M98" t="str">
            <v/>
          </cell>
          <cell r="N98" t="str">
            <v>CV1,CV2,CV3</v>
          </cell>
          <cell r="O98" t="str">
            <v>S1</v>
          </cell>
          <cell r="P98" t="str">
            <v>N</v>
          </cell>
          <cell r="Q98" t="str">
            <v>N</v>
          </cell>
          <cell r="R98" t="str">
            <v>N</v>
          </cell>
          <cell r="S98" t="str">
            <v>N</v>
          </cell>
          <cell r="T98" t="str">
            <v>N</v>
          </cell>
          <cell r="U98" t="str">
            <v>N</v>
          </cell>
          <cell r="V98" t="str">
            <v>N</v>
          </cell>
          <cell r="W98" t="str">
            <v>G</v>
          </cell>
        </row>
        <row r="99">
          <cell r="B99" t="str">
            <v>UN0180</v>
          </cell>
          <cell r="C99" t="str">
            <v>ENGINS AUTOPROPULSÉS</v>
          </cell>
          <cell r="D99" t="str">
            <v>1</v>
          </cell>
          <cell r="E99" t="str">
            <v>1.1F</v>
          </cell>
          <cell r="F99" t="str">
            <v/>
          </cell>
          <cell r="G99" t="str">
            <v>1</v>
          </cell>
          <cell r="H99" t="str">
            <v/>
          </cell>
          <cell r="I99">
            <v>0</v>
          </cell>
          <cell r="J99" t="str">
            <v>E0</v>
          </cell>
          <cell r="K99" t="str">
            <v>TRANSPORT INTERDIT</v>
          </cell>
          <cell r="L99" t="str">
            <v>C</v>
          </cell>
          <cell r="M99" t="str">
            <v>V2</v>
          </cell>
          <cell r="N99" t="str">
            <v>CV1,CV2,CV3</v>
          </cell>
          <cell r="O99" t="str">
            <v>S1</v>
          </cell>
          <cell r="P99" t="str">
            <v>N</v>
          </cell>
          <cell r="Q99" t="str">
            <v>O</v>
          </cell>
          <cell r="R99" t="str">
            <v>I</v>
          </cell>
          <cell r="S99" t="str">
            <v>I</v>
          </cell>
          <cell r="T99" t="str">
            <v>I</v>
          </cell>
          <cell r="U99" t="str">
            <v>I</v>
          </cell>
          <cell r="V99" t="str">
            <v>I</v>
          </cell>
          <cell r="W99" t="str">
            <v>I</v>
          </cell>
        </row>
        <row r="100">
          <cell r="B100" t="str">
            <v>UN0181</v>
          </cell>
          <cell r="C100" t="str">
            <v>ENGINS AUTOPROPULSÉS</v>
          </cell>
          <cell r="D100" t="str">
            <v>1</v>
          </cell>
          <cell r="E100" t="str">
            <v>1.1E</v>
          </cell>
          <cell r="F100" t="str">
            <v/>
          </cell>
          <cell r="G100" t="str">
            <v>1</v>
          </cell>
          <cell r="H100" t="str">
            <v/>
          </cell>
          <cell r="I100">
            <v>0</v>
          </cell>
          <cell r="J100" t="str">
            <v>E0</v>
          </cell>
          <cell r="K100" t="str">
            <v>TRANSPORT INTERDIT</v>
          </cell>
          <cell r="L100" t="str">
            <v>C</v>
          </cell>
          <cell r="M100" t="str">
            <v>V2</v>
          </cell>
          <cell r="N100" t="str">
            <v>CV1,CV2,CV3</v>
          </cell>
          <cell r="O100" t="str">
            <v>S1</v>
          </cell>
          <cell r="P100" t="str">
            <v>N</v>
          </cell>
          <cell r="Q100" t="str">
            <v>O</v>
          </cell>
          <cell r="R100" t="str">
            <v>I</v>
          </cell>
          <cell r="S100" t="str">
            <v>I</v>
          </cell>
          <cell r="T100" t="str">
            <v>I</v>
          </cell>
          <cell r="U100" t="str">
            <v>I</v>
          </cell>
          <cell r="V100" t="str">
            <v>I</v>
          </cell>
          <cell r="W100" t="str">
            <v>I</v>
          </cell>
        </row>
        <row r="101">
          <cell r="B101" t="str">
            <v>UN0182</v>
          </cell>
          <cell r="C101" t="str">
            <v>ENGINS AUTOPROPULSÉS</v>
          </cell>
          <cell r="D101" t="str">
            <v>1</v>
          </cell>
          <cell r="E101" t="str">
            <v>1.2E</v>
          </cell>
          <cell r="F101" t="str">
            <v/>
          </cell>
          <cell r="G101" t="str">
            <v>1</v>
          </cell>
          <cell r="H101" t="str">
            <v/>
          </cell>
          <cell r="I101">
            <v>0</v>
          </cell>
          <cell r="J101" t="str">
            <v>E0</v>
          </cell>
          <cell r="K101" t="str">
            <v>TRANSPORT INTERDIT</v>
          </cell>
          <cell r="L101" t="str">
            <v>C</v>
          </cell>
          <cell r="M101" t="str">
            <v>V2</v>
          </cell>
          <cell r="N101" t="str">
            <v>CV1,CV2,CV3</v>
          </cell>
          <cell r="O101" t="str">
            <v>S1</v>
          </cell>
          <cell r="P101" t="str">
            <v>N</v>
          </cell>
          <cell r="Q101" t="str">
            <v>O</v>
          </cell>
          <cell r="R101" t="str">
            <v>I</v>
          </cell>
          <cell r="S101" t="str">
            <v>I</v>
          </cell>
          <cell r="T101" t="str">
            <v>I</v>
          </cell>
          <cell r="U101" t="str">
            <v>I</v>
          </cell>
          <cell r="V101" t="str">
            <v>I</v>
          </cell>
          <cell r="W101" t="str">
            <v>I</v>
          </cell>
        </row>
        <row r="102">
          <cell r="B102" t="str">
            <v>UN0183</v>
          </cell>
          <cell r="C102" t="str">
            <v>ENGINS AUTOPROPULSÉS</v>
          </cell>
          <cell r="D102" t="str">
            <v>1</v>
          </cell>
          <cell r="E102" t="str">
            <v>1.3C</v>
          </cell>
          <cell r="F102" t="str">
            <v/>
          </cell>
          <cell r="G102" t="str">
            <v>1</v>
          </cell>
          <cell r="H102" t="str">
            <v/>
          </cell>
          <cell r="I102">
            <v>0</v>
          </cell>
          <cell r="J102" t="str">
            <v>E0</v>
          </cell>
          <cell r="K102" t="str">
            <v>TRANSPORT INTERDIT</v>
          </cell>
          <cell r="L102" t="str">
            <v>D</v>
          </cell>
          <cell r="M102" t="str">
            <v>V2</v>
          </cell>
          <cell r="N102" t="str">
            <v>CV1,CV2,CV3</v>
          </cell>
          <cell r="O102" t="str">
            <v>S1</v>
          </cell>
          <cell r="P102" t="str">
            <v>N</v>
          </cell>
          <cell r="Q102" t="str">
            <v>O</v>
          </cell>
          <cell r="R102" t="str">
            <v>I</v>
          </cell>
          <cell r="S102" t="str">
            <v>I</v>
          </cell>
          <cell r="T102" t="str">
            <v>I</v>
          </cell>
          <cell r="U102" t="str">
            <v>I</v>
          </cell>
          <cell r="V102" t="str">
            <v>I</v>
          </cell>
          <cell r="W102" t="str">
            <v>I</v>
          </cell>
        </row>
        <row r="103">
          <cell r="B103" t="str">
            <v>UN0186</v>
          </cell>
          <cell r="C103" t="str">
            <v>PROPULSEURS</v>
          </cell>
          <cell r="D103" t="str">
            <v>1</v>
          </cell>
          <cell r="E103" t="str">
            <v>1.3C</v>
          </cell>
          <cell r="F103" t="str">
            <v/>
          </cell>
          <cell r="G103" t="str">
            <v>1</v>
          </cell>
          <cell r="H103" t="str">
            <v/>
          </cell>
          <cell r="I103">
            <v>0</v>
          </cell>
          <cell r="J103" t="str">
            <v>E0</v>
          </cell>
          <cell r="K103" t="str">
            <v>TRANSPORT INTERDIT</v>
          </cell>
          <cell r="L103" t="str">
            <v>D</v>
          </cell>
          <cell r="M103" t="str">
            <v>V2</v>
          </cell>
          <cell r="N103" t="str">
            <v>CV1,CV2,CV3</v>
          </cell>
          <cell r="O103" t="str">
            <v>S1</v>
          </cell>
          <cell r="P103" t="str">
            <v>N</v>
          </cell>
          <cell r="Q103" t="str">
            <v>O</v>
          </cell>
          <cell r="R103" t="str">
            <v>I</v>
          </cell>
          <cell r="S103" t="str">
            <v>I</v>
          </cell>
          <cell r="T103" t="str">
            <v>I</v>
          </cell>
          <cell r="U103" t="str">
            <v>I</v>
          </cell>
          <cell r="V103" t="str">
            <v>I</v>
          </cell>
          <cell r="W103" t="str">
            <v>I</v>
          </cell>
        </row>
        <row r="104">
          <cell r="B104" t="str">
            <v>UN0190</v>
          </cell>
          <cell r="C104" t="str">
            <v>ÉCHANTILLONS D'EXPLOSIFS</v>
          </cell>
          <cell r="D104" t="str">
            <v>1</v>
          </cell>
          <cell r="E104" t="str">
            <v/>
          </cell>
          <cell r="F104" t="str">
            <v/>
          </cell>
          <cell r="G104" t="str">
            <v/>
          </cell>
          <cell r="H104" t="str">
            <v>16,274</v>
          </cell>
          <cell r="I104">
            <v>0</v>
          </cell>
          <cell r="J104" t="str">
            <v>E0</v>
          </cell>
          <cell r="K104" t="str">
            <v>TRANSPORT INTERDIT</v>
          </cell>
          <cell r="L104" t="str">
            <v>E</v>
          </cell>
          <cell r="M104" t="str">
            <v>V2</v>
          </cell>
          <cell r="N104" t="str">
            <v>CV1,CV2,CV3</v>
          </cell>
          <cell r="O104" t="str">
            <v>S1</v>
          </cell>
          <cell r="P104" t="str">
            <v>N</v>
          </cell>
          <cell r="Q104" t="str">
            <v>O</v>
          </cell>
          <cell r="R104" t="str">
            <v>I</v>
          </cell>
          <cell r="S104" t="str">
            <v>I</v>
          </cell>
          <cell r="T104" t="str">
            <v>I</v>
          </cell>
          <cell r="U104" t="str">
            <v>I</v>
          </cell>
          <cell r="V104" t="str">
            <v>I</v>
          </cell>
          <cell r="W104" t="str">
            <v>I</v>
          </cell>
        </row>
        <row r="105">
          <cell r="B105" t="str">
            <v>UN0191</v>
          </cell>
          <cell r="C105" t="str">
            <v>ARTIFICES DE SIGNALISATION À MAIN</v>
          </cell>
          <cell r="D105" t="str">
            <v>1</v>
          </cell>
          <cell r="E105" t="str">
            <v>1.4G</v>
          </cell>
          <cell r="F105" t="str">
            <v/>
          </cell>
          <cell r="G105" t="str">
            <v>1.4</v>
          </cell>
          <cell r="H105" t="str">
            <v/>
          </cell>
          <cell r="I105">
            <v>0</v>
          </cell>
          <cell r="J105" t="str">
            <v>E0</v>
          </cell>
          <cell r="K105" t="str">
            <v>TRANSPORT INTERDIT</v>
          </cell>
          <cell r="L105" t="str">
            <v>E</v>
          </cell>
          <cell r="M105" t="str">
            <v>V2</v>
          </cell>
          <cell r="N105" t="str">
            <v>CV1,CV2,CV3</v>
          </cell>
          <cell r="O105" t="str">
            <v>S1</v>
          </cell>
          <cell r="P105" t="str">
            <v>N</v>
          </cell>
          <cell r="Q105" t="str">
            <v>O</v>
          </cell>
          <cell r="R105" t="str">
            <v>I</v>
          </cell>
          <cell r="S105" t="str">
            <v>I</v>
          </cell>
          <cell r="T105" t="str">
            <v>I</v>
          </cell>
          <cell r="U105" t="str">
            <v>I</v>
          </cell>
          <cell r="V105" t="str">
            <v>I</v>
          </cell>
          <cell r="W105" t="str">
            <v>I</v>
          </cell>
        </row>
        <row r="106">
          <cell r="B106" t="str">
            <v>UN0192</v>
          </cell>
          <cell r="C106" t="str">
            <v>PÉTARDS DE CHEMIN DE FER</v>
          </cell>
          <cell r="D106" t="str">
            <v>1</v>
          </cell>
          <cell r="E106" t="str">
            <v>1.1G</v>
          </cell>
          <cell r="F106" t="str">
            <v/>
          </cell>
          <cell r="G106" t="str">
            <v>1</v>
          </cell>
          <cell r="H106" t="str">
            <v/>
          </cell>
          <cell r="I106">
            <v>0</v>
          </cell>
          <cell r="J106" t="str">
            <v>E0</v>
          </cell>
          <cell r="K106" t="str">
            <v>TRANSPORT INTERDIT</v>
          </cell>
          <cell r="L106" t="str">
            <v>C</v>
          </cell>
          <cell r="M106" t="str">
            <v>V2</v>
          </cell>
          <cell r="N106" t="str">
            <v>CV1,CV2,CV3</v>
          </cell>
          <cell r="O106" t="str">
            <v>S1</v>
          </cell>
          <cell r="P106" t="str">
            <v>N</v>
          </cell>
          <cell r="Q106" t="str">
            <v>O</v>
          </cell>
          <cell r="R106" t="str">
            <v>I</v>
          </cell>
          <cell r="S106" t="str">
            <v>I</v>
          </cell>
          <cell r="T106" t="str">
            <v>I</v>
          </cell>
          <cell r="U106" t="str">
            <v>I</v>
          </cell>
          <cell r="V106" t="str">
            <v>I</v>
          </cell>
          <cell r="W106" t="str">
            <v>I</v>
          </cell>
        </row>
        <row r="107">
          <cell r="B107" t="str">
            <v>UN0193</v>
          </cell>
          <cell r="C107" t="str">
            <v>PÉTARDS DE CHEMIN DE FER</v>
          </cell>
          <cell r="D107" t="str">
            <v>1</v>
          </cell>
          <cell r="E107" t="str">
            <v>1.4S</v>
          </cell>
          <cell r="F107" t="str">
            <v/>
          </cell>
          <cell r="G107" t="str">
            <v>1.4</v>
          </cell>
          <cell r="H107" t="str">
            <v/>
          </cell>
          <cell r="I107">
            <v>0</v>
          </cell>
          <cell r="J107" t="str">
            <v>E0</v>
          </cell>
          <cell r="K107" t="str">
            <v>4</v>
          </cell>
          <cell r="L107" t="str">
            <v>E</v>
          </cell>
          <cell r="M107" t="str">
            <v/>
          </cell>
          <cell r="N107" t="str">
            <v>CV1,CV2,CV3</v>
          </cell>
          <cell r="O107" t="str">
            <v>S1</v>
          </cell>
          <cell r="P107" t="str">
            <v>N</v>
          </cell>
          <cell r="Q107" t="str">
            <v>N</v>
          </cell>
          <cell r="R107" t="str">
            <v>N</v>
          </cell>
          <cell r="S107" t="str">
            <v>N</v>
          </cell>
          <cell r="T107" t="str">
            <v>N</v>
          </cell>
          <cell r="U107" t="str">
            <v>N</v>
          </cell>
          <cell r="V107" t="str">
            <v>N</v>
          </cell>
          <cell r="W107" t="str">
            <v>G</v>
          </cell>
        </row>
        <row r="108">
          <cell r="B108" t="str">
            <v>UN0194</v>
          </cell>
          <cell r="C108" t="str">
            <v>SIGNAUX DE DÉTRESSE</v>
          </cell>
          <cell r="D108" t="str">
            <v>1</v>
          </cell>
          <cell r="E108" t="str">
            <v>1.1G</v>
          </cell>
          <cell r="F108" t="str">
            <v/>
          </cell>
          <cell r="G108" t="str">
            <v>1</v>
          </cell>
          <cell r="H108" t="str">
            <v/>
          </cell>
          <cell r="I108">
            <v>0</v>
          </cell>
          <cell r="J108" t="str">
            <v>E0</v>
          </cell>
          <cell r="K108" t="str">
            <v>TRANSPORT INTERDIT</v>
          </cell>
          <cell r="L108" t="str">
            <v>C</v>
          </cell>
          <cell r="M108" t="str">
            <v>V2</v>
          </cell>
          <cell r="N108" t="str">
            <v>CV1,CV2,CV3</v>
          </cell>
          <cell r="O108" t="str">
            <v>S1</v>
          </cell>
          <cell r="P108" t="str">
            <v>N</v>
          </cell>
          <cell r="Q108" t="str">
            <v>O</v>
          </cell>
          <cell r="R108" t="str">
            <v>I</v>
          </cell>
          <cell r="S108" t="str">
            <v>I</v>
          </cell>
          <cell r="T108" t="str">
            <v>I</v>
          </cell>
          <cell r="U108" t="str">
            <v>I</v>
          </cell>
          <cell r="V108" t="str">
            <v>I</v>
          </cell>
          <cell r="W108" t="str">
            <v>I</v>
          </cell>
        </row>
        <row r="109">
          <cell r="B109" t="str">
            <v>UN0195</v>
          </cell>
          <cell r="C109" t="str">
            <v>SIGNAUX DE DÉTRESSE</v>
          </cell>
          <cell r="D109" t="str">
            <v>1</v>
          </cell>
          <cell r="E109" t="str">
            <v>1.3G</v>
          </cell>
          <cell r="F109" t="str">
            <v/>
          </cell>
          <cell r="G109" t="str">
            <v>1</v>
          </cell>
          <cell r="H109" t="str">
            <v/>
          </cell>
          <cell r="I109">
            <v>0</v>
          </cell>
          <cell r="J109" t="str">
            <v>E0</v>
          </cell>
          <cell r="K109" t="str">
            <v>TRANSPORT INTERDIT</v>
          </cell>
          <cell r="L109" t="str">
            <v>D</v>
          </cell>
          <cell r="M109" t="str">
            <v>V2</v>
          </cell>
          <cell r="N109" t="str">
            <v>CV1,CV2,CV3</v>
          </cell>
          <cell r="O109" t="str">
            <v>S1</v>
          </cell>
          <cell r="P109" t="str">
            <v>N</v>
          </cell>
          <cell r="Q109" t="str">
            <v>O</v>
          </cell>
          <cell r="R109" t="str">
            <v>I</v>
          </cell>
          <cell r="S109" t="str">
            <v>I</v>
          </cell>
          <cell r="T109" t="str">
            <v>I</v>
          </cell>
          <cell r="U109" t="str">
            <v>I</v>
          </cell>
          <cell r="V109" t="str">
            <v>I</v>
          </cell>
          <cell r="W109" t="str">
            <v>I</v>
          </cell>
        </row>
        <row r="110">
          <cell r="B110" t="str">
            <v>UN0196</v>
          </cell>
          <cell r="C110" t="str">
            <v>SIGNAUX FUMIGÈNES</v>
          </cell>
          <cell r="D110" t="str">
            <v>1</v>
          </cell>
          <cell r="E110" t="str">
            <v>1.1G</v>
          </cell>
          <cell r="F110" t="str">
            <v/>
          </cell>
          <cell r="G110" t="str">
            <v>1</v>
          </cell>
          <cell r="H110" t="str">
            <v/>
          </cell>
          <cell r="I110">
            <v>0</v>
          </cell>
          <cell r="J110" t="str">
            <v>E0</v>
          </cell>
          <cell r="K110" t="str">
            <v>TRANSPORT INTERDIT</v>
          </cell>
          <cell r="L110" t="str">
            <v>C</v>
          </cell>
          <cell r="M110" t="str">
            <v>V2</v>
          </cell>
          <cell r="N110" t="str">
            <v>CV1,CV2,CV3</v>
          </cell>
          <cell r="O110" t="str">
            <v>S1</v>
          </cell>
          <cell r="P110" t="str">
            <v>N</v>
          </cell>
          <cell r="Q110" t="str">
            <v>O</v>
          </cell>
          <cell r="R110" t="str">
            <v>I</v>
          </cell>
          <cell r="S110" t="str">
            <v>I</v>
          </cell>
          <cell r="T110" t="str">
            <v>I</v>
          </cell>
          <cell r="U110" t="str">
            <v>I</v>
          </cell>
          <cell r="V110" t="str">
            <v>I</v>
          </cell>
          <cell r="W110" t="str">
            <v>I</v>
          </cell>
        </row>
        <row r="111">
          <cell r="B111" t="str">
            <v>UN0197</v>
          </cell>
          <cell r="C111" t="str">
            <v>SIGNAUX FUMIGÈNES</v>
          </cell>
          <cell r="D111" t="str">
            <v>1</v>
          </cell>
          <cell r="E111" t="str">
            <v>1.4G</v>
          </cell>
          <cell r="F111" t="str">
            <v/>
          </cell>
          <cell r="G111" t="str">
            <v>1.4</v>
          </cell>
          <cell r="H111" t="str">
            <v/>
          </cell>
          <cell r="I111">
            <v>0</v>
          </cell>
          <cell r="J111" t="str">
            <v>E0</v>
          </cell>
          <cell r="K111" t="str">
            <v>TRANSPORT INTERDIT</v>
          </cell>
          <cell r="L111" t="str">
            <v>E</v>
          </cell>
          <cell r="M111" t="str">
            <v>V2</v>
          </cell>
          <cell r="N111" t="str">
            <v>CV1,CV2,CV3</v>
          </cell>
          <cell r="O111" t="str">
            <v>S1</v>
          </cell>
          <cell r="P111" t="str">
            <v>N</v>
          </cell>
          <cell r="Q111" t="str">
            <v>O</v>
          </cell>
          <cell r="R111" t="str">
            <v>I</v>
          </cell>
          <cell r="S111" t="str">
            <v>I</v>
          </cell>
          <cell r="T111" t="str">
            <v>I</v>
          </cell>
          <cell r="U111" t="str">
            <v>I</v>
          </cell>
          <cell r="V111" t="str">
            <v>I</v>
          </cell>
          <cell r="W111" t="str">
            <v>I</v>
          </cell>
        </row>
        <row r="112">
          <cell r="B112" t="str">
            <v>UN0204</v>
          </cell>
          <cell r="C112" t="str">
            <v>CAPSULES DE SONDAGE EXPLOSIVES</v>
          </cell>
          <cell r="D112" t="str">
            <v>1</v>
          </cell>
          <cell r="E112" t="str">
            <v>1.2F</v>
          </cell>
          <cell r="F112" t="str">
            <v/>
          </cell>
          <cell r="G112" t="str">
            <v>1</v>
          </cell>
          <cell r="H112" t="str">
            <v/>
          </cell>
          <cell r="I112">
            <v>0</v>
          </cell>
          <cell r="J112" t="str">
            <v>E0</v>
          </cell>
          <cell r="K112" t="str">
            <v>TRANSPORT INTERDIT</v>
          </cell>
          <cell r="L112" t="str">
            <v>C</v>
          </cell>
          <cell r="M112" t="str">
            <v>V2</v>
          </cell>
          <cell r="N112" t="str">
            <v>CV1,CV2,CV3</v>
          </cell>
          <cell r="O112" t="str">
            <v>S1</v>
          </cell>
          <cell r="P112" t="str">
            <v>N</v>
          </cell>
          <cell r="Q112" t="str">
            <v>O</v>
          </cell>
          <cell r="R112" t="str">
            <v>I</v>
          </cell>
          <cell r="S112" t="str">
            <v>I</v>
          </cell>
          <cell r="T112" t="str">
            <v>I</v>
          </cell>
          <cell r="U112" t="str">
            <v>I</v>
          </cell>
          <cell r="V112" t="str">
            <v>I</v>
          </cell>
          <cell r="W112" t="str">
            <v>I</v>
          </cell>
        </row>
        <row r="113">
          <cell r="B113" t="str">
            <v>UN0207</v>
          </cell>
          <cell r="C113" t="str">
            <v>TÉTRANITRANILINE</v>
          </cell>
          <cell r="D113" t="str">
            <v>1</v>
          </cell>
          <cell r="E113" t="str">
            <v>1.1D</v>
          </cell>
          <cell r="F113" t="str">
            <v/>
          </cell>
          <cell r="G113" t="str">
            <v>1</v>
          </cell>
          <cell r="H113" t="str">
            <v/>
          </cell>
          <cell r="I113">
            <v>0</v>
          </cell>
          <cell r="J113" t="str">
            <v>E0</v>
          </cell>
          <cell r="K113" t="str">
            <v>TRANSPORT INTERDIT</v>
          </cell>
          <cell r="L113" t="str">
            <v>C</v>
          </cell>
          <cell r="M113" t="str">
            <v>V2,V3</v>
          </cell>
          <cell r="N113" t="str">
            <v>CV1,CV2,CV3</v>
          </cell>
          <cell r="O113" t="str">
            <v>S1</v>
          </cell>
          <cell r="P113" t="str">
            <v>N</v>
          </cell>
          <cell r="Q113" t="str">
            <v>O</v>
          </cell>
          <cell r="R113" t="str">
            <v>I</v>
          </cell>
          <cell r="S113" t="str">
            <v>I</v>
          </cell>
          <cell r="T113" t="str">
            <v>I</v>
          </cell>
          <cell r="U113" t="str">
            <v>I</v>
          </cell>
          <cell r="V113" t="str">
            <v>I</v>
          </cell>
          <cell r="W113" t="str">
            <v>I</v>
          </cell>
        </row>
        <row r="114">
          <cell r="B114" t="str">
            <v>UN0208</v>
          </cell>
          <cell r="C114" t="str">
            <v>TRINITROPHÉNYL-MÉTHYLNITRAMINE (TÉTRYL)</v>
          </cell>
          <cell r="D114" t="str">
            <v>1</v>
          </cell>
          <cell r="E114" t="str">
            <v>1.1D</v>
          </cell>
          <cell r="F114" t="str">
            <v/>
          </cell>
          <cell r="G114" t="str">
            <v>1</v>
          </cell>
          <cell r="H114" t="str">
            <v/>
          </cell>
          <cell r="I114">
            <v>0</v>
          </cell>
          <cell r="J114" t="str">
            <v>E0</v>
          </cell>
          <cell r="K114" t="str">
            <v>TRANSPORT INTERDIT</v>
          </cell>
          <cell r="L114" t="str">
            <v>C</v>
          </cell>
          <cell r="M114" t="str">
            <v>V2,V3</v>
          </cell>
          <cell r="N114" t="str">
            <v>CV1,CV2,CV3</v>
          </cell>
          <cell r="O114" t="str">
            <v>S1</v>
          </cell>
          <cell r="P114" t="str">
            <v>N</v>
          </cell>
          <cell r="Q114" t="str">
            <v>O</v>
          </cell>
          <cell r="R114" t="str">
            <v>I</v>
          </cell>
          <cell r="S114" t="str">
            <v>I</v>
          </cell>
          <cell r="T114" t="str">
            <v>I</v>
          </cell>
          <cell r="U114" t="str">
            <v>I</v>
          </cell>
          <cell r="V114" t="str">
            <v>I</v>
          </cell>
          <cell r="W114" t="str">
            <v>I</v>
          </cell>
        </row>
        <row r="115">
          <cell r="B115" t="str">
            <v>UN0209</v>
          </cell>
          <cell r="C115" t="str">
            <v>TRINITROTOLUÈNE (TOLITE, TNT)</v>
          </cell>
          <cell r="D115" t="str">
            <v>1</v>
          </cell>
          <cell r="E115" t="str">
            <v>1.1D</v>
          </cell>
          <cell r="F115" t="str">
            <v/>
          </cell>
          <cell r="G115" t="str">
            <v>1</v>
          </cell>
          <cell r="H115" t="str">
            <v/>
          </cell>
          <cell r="I115">
            <v>0</v>
          </cell>
          <cell r="J115" t="str">
            <v>E0</v>
          </cell>
          <cell r="K115" t="str">
            <v>TRANSPORT INTERDIT</v>
          </cell>
          <cell r="L115" t="str">
            <v>C</v>
          </cell>
          <cell r="M115" t="str">
            <v>V2,V3</v>
          </cell>
          <cell r="N115" t="str">
            <v>CV1,CV2,CV3</v>
          </cell>
          <cell r="O115" t="str">
            <v>S1</v>
          </cell>
          <cell r="P115" t="str">
            <v>N</v>
          </cell>
          <cell r="Q115" t="str">
            <v>O</v>
          </cell>
          <cell r="R115" t="str">
            <v>I</v>
          </cell>
          <cell r="S115" t="str">
            <v>I</v>
          </cell>
          <cell r="T115" t="str">
            <v>I</v>
          </cell>
          <cell r="U115" t="str">
            <v>I</v>
          </cell>
          <cell r="V115" t="str">
            <v>I</v>
          </cell>
          <cell r="W115" t="str">
            <v>I</v>
          </cell>
        </row>
        <row r="116">
          <cell r="B116" t="str">
            <v>UN0212</v>
          </cell>
          <cell r="C116" t="str">
            <v>TRACEURS POUR MUNITIONS</v>
          </cell>
          <cell r="D116" t="str">
            <v>1</v>
          </cell>
          <cell r="E116" t="str">
            <v>1.3G</v>
          </cell>
          <cell r="F116" t="str">
            <v/>
          </cell>
          <cell r="G116" t="str">
            <v>1</v>
          </cell>
          <cell r="H116" t="str">
            <v/>
          </cell>
          <cell r="I116">
            <v>0</v>
          </cell>
          <cell r="J116" t="str">
            <v>E0</v>
          </cell>
          <cell r="K116" t="str">
            <v>TRANSPORT INTERDIT</v>
          </cell>
          <cell r="L116" t="str">
            <v>D</v>
          </cell>
          <cell r="M116" t="str">
            <v>V2</v>
          </cell>
          <cell r="N116" t="str">
            <v>CV1,CV2,CV3</v>
          </cell>
          <cell r="O116" t="str">
            <v>S1</v>
          </cell>
          <cell r="P116" t="str">
            <v>N</v>
          </cell>
          <cell r="Q116" t="str">
            <v>O</v>
          </cell>
          <cell r="R116" t="str">
            <v>I</v>
          </cell>
          <cell r="S116" t="str">
            <v>I</v>
          </cell>
          <cell r="T116" t="str">
            <v>I</v>
          </cell>
          <cell r="U116" t="str">
            <v>I</v>
          </cell>
          <cell r="V116" t="str">
            <v>I</v>
          </cell>
          <cell r="W116" t="str">
            <v>I</v>
          </cell>
        </row>
        <row r="117">
          <cell r="B117" t="str">
            <v>UN0213</v>
          </cell>
          <cell r="C117" t="str">
            <v>TRINITRANISOLE</v>
          </cell>
          <cell r="D117" t="str">
            <v>1</v>
          </cell>
          <cell r="E117" t="str">
            <v>1.1D</v>
          </cell>
          <cell r="F117" t="str">
            <v/>
          </cell>
          <cell r="G117" t="str">
            <v>1</v>
          </cell>
          <cell r="H117" t="str">
            <v/>
          </cell>
          <cell r="I117">
            <v>0</v>
          </cell>
          <cell r="J117" t="str">
            <v>E0</v>
          </cell>
          <cell r="K117" t="str">
            <v>TRANSPORT INTERDIT</v>
          </cell>
          <cell r="L117" t="str">
            <v>C</v>
          </cell>
          <cell r="M117" t="str">
            <v>V2,V3</v>
          </cell>
          <cell r="N117" t="str">
            <v>CV1,CV2,CV3</v>
          </cell>
          <cell r="O117" t="str">
            <v>S1</v>
          </cell>
          <cell r="P117" t="str">
            <v>N</v>
          </cell>
          <cell r="Q117" t="str">
            <v>O</v>
          </cell>
          <cell r="R117" t="str">
            <v>I</v>
          </cell>
          <cell r="S117" t="str">
            <v>I</v>
          </cell>
          <cell r="T117" t="str">
            <v>I</v>
          </cell>
          <cell r="U117" t="str">
            <v>I</v>
          </cell>
          <cell r="V117" t="str">
            <v>I</v>
          </cell>
          <cell r="W117" t="str">
            <v>I</v>
          </cell>
        </row>
        <row r="118">
          <cell r="B118" t="str">
            <v>UN0214</v>
          </cell>
          <cell r="C118" t="str">
            <v>TRINITROBENZÈNE</v>
          </cell>
          <cell r="D118" t="str">
            <v>1</v>
          </cell>
          <cell r="E118" t="str">
            <v>1.1D</v>
          </cell>
          <cell r="F118" t="str">
            <v/>
          </cell>
          <cell r="G118" t="str">
            <v>1</v>
          </cell>
          <cell r="H118" t="str">
            <v/>
          </cell>
          <cell r="I118">
            <v>0</v>
          </cell>
          <cell r="J118" t="str">
            <v>E0</v>
          </cell>
          <cell r="K118" t="str">
            <v>TRANSPORT INTERDIT</v>
          </cell>
          <cell r="L118" t="str">
            <v>C</v>
          </cell>
          <cell r="M118" t="str">
            <v>V2,V3</v>
          </cell>
          <cell r="N118" t="str">
            <v>CV1,CV2,CV3</v>
          </cell>
          <cell r="O118" t="str">
            <v>S1</v>
          </cell>
          <cell r="P118" t="str">
            <v>N</v>
          </cell>
          <cell r="Q118" t="str">
            <v>O</v>
          </cell>
          <cell r="R118" t="str">
            <v>I</v>
          </cell>
          <cell r="S118" t="str">
            <v>I</v>
          </cell>
          <cell r="T118" t="str">
            <v>I</v>
          </cell>
          <cell r="U118" t="str">
            <v>I</v>
          </cell>
          <cell r="V118" t="str">
            <v>I</v>
          </cell>
          <cell r="W118" t="str">
            <v>I</v>
          </cell>
        </row>
        <row r="119">
          <cell r="B119" t="str">
            <v>UN0215</v>
          </cell>
          <cell r="C119" t="str">
            <v>ACIDE TRINITROBENZOÏQUE</v>
          </cell>
          <cell r="D119" t="str">
            <v>1</v>
          </cell>
          <cell r="E119" t="str">
            <v>1.1D</v>
          </cell>
          <cell r="F119" t="str">
            <v/>
          </cell>
          <cell r="G119" t="str">
            <v>1</v>
          </cell>
          <cell r="H119" t="str">
            <v/>
          </cell>
          <cell r="I119">
            <v>0</v>
          </cell>
          <cell r="J119" t="str">
            <v>E0</v>
          </cell>
          <cell r="K119" t="str">
            <v>TRANSPORT INTERDIT</v>
          </cell>
          <cell r="L119" t="str">
            <v>C</v>
          </cell>
          <cell r="M119" t="str">
            <v>V2,V3</v>
          </cell>
          <cell r="N119" t="str">
            <v>CV1,CV2,CV3</v>
          </cell>
          <cell r="O119" t="str">
            <v>S1</v>
          </cell>
          <cell r="P119" t="str">
            <v>N</v>
          </cell>
          <cell r="Q119" t="str">
            <v>O</v>
          </cell>
          <cell r="R119" t="str">
            <v>I</v>
          </cell>
          <cell r="S119" t="str">
            <v>I</v>
          </cell>
          <cell r="T119" t="str">
            <v>I</v>
          </cell>
          <cell r="U119" t="str">
            <v>I</v>
          </cell>
          <cell r="V119" t="str">
            <v>I</v>
          </cell>
          <cell r="W119" t="str">
            <v>I</v>
          </cell>
        </row>
        <row r="120">
          <cell r="B120" t="str">
            <v>UN0216</v>
          </cell>
          <cell r="C120" t="str">
            <v>TRINITRO-m-CRÉSOL</v>
          </cell>
          <cell r="D120" t="str">
            <v>1</v>
          </cell>
          <cell r="E120" t="str">
            <v>1.1D</v>
          </cell>
          <cell r="F120" t="str">
            <v/>
          </cell>
          <cell r="G120" t="str">
            <v>1</v>
          </cell>
          <cell r="H120" t="str">
            <v/>
          </cell>
          <cell r="I120">
            <v>0</v>
          </cell>
          <cell r="J120" t="str">
            <v>E0</v>
          </cell>
          <cell r="K120" t="str">
            <v>TRANSPORT INTERDIT</v>
          </cell>
          <cell r="L120" t="str">
            <v>C</v>
          </cell>
          <cell r="M120" t="str">
            <v>V2,V3</v>
          </cell>
          <cell r="N120" t="str">
            <v>CV1,CV2,CV3</v>
          </cell>
          <cell r="O120" t="str">
            <v>S1</v>
          </cell>
          <cell r="P120" t="str">
            <v>N</v>
          </cell>
          <cell r="Q120" t="str">
            <v>O</v>
          </cell>
          <cell r="R120" t="str">
            <v>I</v>
          </cell>
          <cell r="S120" t="str">
            <v>I</v>
          </cell>
          <cell r="T120" t="str">
            <v>I</v>
          </cell>
          <cell r="U120" t="str">
            <v>I</v>
          </cell>
          <cell r="V120" t="str">
            <v>I</v>
          </cell>
          <cell r="W120" t="str">
            <v>I</v>
          </cell>
        </row>
        <row r="121">
          <cell r="B121" t="str">
            <v>UN0217</v>
          </cell>
          <cell r="C121" t="str">
            <v>TRINITRONAPHTALÈNE</v>
          </cell>
          <cell r="D121" t="str">
            <v>1</v>
          </cell>
          <cell r="E121" t="str">
            <v>1.1D</v>
          </cell>
          <cell r="F121" t="str">
            <v/>
          </cell>
          <cell r="G121" t="str">
            <v>1</v>
          </cell>
          <cell r="H121" t="str">
            <v/>
          </cell>
          <cell r="I121">
            <v>0</v>
          </cell>
          <cell r="J121" t="str">
            <v>E0</v>
          </cell>
          <cell r="K121" t="str">
            <v>TRANSPORT INTERDIT</v>
          </cell>
          <cell r="L121" t="str">
            <v>C</v>
          </cell>
          <cell r="M121" t="str">
            <v>V2,V3</v>
          </cell>
          <cell r="N121" t="str">
            <v>CV1,CV2,CV3</v>
          </cell>
          <cell r="O121" t="str">
            <v>S1</v>
          </cell>
          <cell r="P121" t="str">
            <v>N</v>
          </cell>
          <cell r="Q121" t="str">
            <v>O</v>
          </cell>
          <cell r="R121" t="str">
            <v>I</v>
          </cell>
          <cell r="S121" t="str">
            <v>I</v>
          </cell>
          <cell r="T121" t="str">
            <v>I</v>
          </cell>
          <cell r="U121" t="str">
            <v>I</v>
          </cell>
          <cell r="V121" t="str">
            <v>I</v>
          </cell>
          <cell r="W121" t="str">
            <v>I</v>
          </cell>
        </row>
        <row r="122">
          <cell r="B122" t="str">
            <v>UN0218</v>
          </cell>
          <cell r="C122" t="str">
            <v>TRINITROPHÉNÉTOLE</v>
          </cell>
          <cell r="D122" t="str">
            <v>1</v>
          </cell>
          <cell r="E122" t="str">
            <v>1.1D</v>
          </cell>
          <cell r="F122" t="str">
            <v/>
          </cell>
          <cell r="G122" t="str">
            <v>1</v>
          </cell>
          <cell r="H122" t="str">
            <v/>
          </cell>
          <cell r="I122">
            <v>0</v>
          </cell>
          <cell r="J122" t="str">
            <v>E0</v>
          </cell>
          <cell r="K122" t="str">
            <v>TRANSPORT INTERDIT</v>
          </cell>
          <cell r="L122" t="str">
            <v>C</v>
          </cell>
          <cell r="M122" t="str">
            <v>V2,V3</v>
          </cell>
          <cell r="N122" t="str">
            <v>CV1,CV2,CV3</v>
          </cell>
          <cell r="O122" t="str">
            <v>S1</v>
          </cell>
          <cell r="P122" t="str">
            <v>N</v>
          </cell>
          <cell r="Q122" t="str">
            <v>O</v>
          </cell>
          <cell r="R122" t="str">
            <v>I</v>
          </cell>
          <cell r="S122" t="str">
            <v>I</v>
          </cell>
          <cell r="T122" t="str">
            <v>I</v>
          </cell>
          <cell r="U122" t="str">
            <v>I</v>
          </cell>
          <cell r="V122" t="str">
            <v>I</v>
          </cell>
          <cell r="W122" t="str">
            <v>I</v>
          </cell>
        </row>
        <row r="123">
          <cell r="B123" t="str">
            <v>UN0219</v>
          </cell>
          <cell r="C123" t="str">
            <v xml:space="preserve">TRINITRORÉSORCINOL (TRINITRORÉSORCINE, ACIDE STYPHNIQUE) </v>
          </cell>
          <cell r="D123" t="str">
            <v>1</v>
          </cell>
          <cell r="E123" t="str">
            <v>1.1D</v>
          </cell>
          <cell r="F123" t="str">
            <v/>
          </cell>
          <cell r="G123" t="str">
            <v>1</v>
          </cell>
          <cell r="H123" t="str">
            <v/>
          </cell>
          <cell r="I123">
            <v>0</v>
          </cell>
          <cell r="J123" t="str">
            <v>E0</v>
          </cell>
          <cell r="K123" t="str">
            <v>TRANSPORT INTERDIT</v>
          </cell>
          <cell r="L123" t="str">
            <v>C</v>
          </cell>
          <cell r="M123" t="str">
            <v>V2,V3</v>
          </cell>
          <cell r="N123" t="str">
            <v>CV1,CV2,CV3</v>
          </cell>
          <cell r="O123" t="str">
            <v>S1</v>
          </cell>
          <cell r="P123" t="str">
            <v>N</v>
          </cell>
          <cell r="Q123" t="str">
            <v>O</v>
          </cell>
          <cell r="R123" t="str">
            <v>I</v>
          </cell>
          <cell r="S123" t="str">
            <v>I</v>
          </cell>
          <cell r="T123" t="str">
            <v>I</v>
          </cell>
          <cell r="U123" t="str">
            <v>I</v>
          </cell>
          <cell r="V123" t="str">
            <v>I</v>
          </cell>
          <cell r="W123" t="str">
            <v>I</v>
          </cell>
        </row>
        <row r="124">
          <cell r="B124" t="str">
            <v>UN0220</v>
          </cell>
          <cell r="C124" t="str">
            <v>NITRATE D'URÉE</v>
          </cell>
          <cell r="D124" t="str">
            <v>1</v>
          </cell>
          <cell r="E124" t="str">
            <v>1.1D</v>
          </cell>
          <cell r="F124" t="str">
            <v/>
          </cell>
          <cell r="G124" t="str">
            <v>1</v>
          </cell>
          <cell r="H124" t="str">
            <v/>
          </cell>
          <cell r="I124">
            <v>0</v>
          </cell>
          <cell r="J124" t="str">
            <v>E0</v>
          </cell>
          <cell r="K124" t="str">
            <v>TRANSPORT INTERDIT</v>
          </cell>
          <cell r="L124" t="str">
            <v>C</v>
          </cell>
          <cell r="M124" t="str">
            <v>V2,V3</v>
          </cell>
          <cell r="N124" t="str">
            <v>CV1,CV2,CV3</v>
          </cell>
          <cell r="O124" t="str">
            <v>S1</v>
          </cell>
          <cell r="P124" t="str">
            <v>N</v>
          </cell>
          <cell r="Q124" t="str">
            <v>O</v>
          </cell>
          <cell r="R124" t="str">
            <v>I</v>
          </cell>
          <cell r="S124" t="str">
            <v>I</v>
          </cell>
          <cell r="T124" t="str">
            <v>I</v>
          </cell>
          <cell r="U124" t="str">
            <v>I</v>
          </cell>
          <cell r="V124" t="str">
            <v>I</v>
          </cell>
          <cell r="W124" t="str">
            <v>I</v>
          </cell>
        </row>
        <row r="125">
          <cell r="B125" t="str">
            <v>UN0221</v>
          </cell>
          <cell r="C125" t="str">
            <v xml:space="preserve">TÊTES MILITAIRES POUR TORPILLES </v>
          </cell>
          <cell r="D125" t="str">
            <v>1</v>
          </cell>
          <cell r="E125" t="str">
            <v>1.1D</v>
          </cell>
          <cell r="F125" t="str">
            <v/>
          </cell>
          <cell r="G125" t="str">
            <v>1</v>
          </cell>
          <cell r="H125" t="str">
            <v/>
          </cell>
          <cell r="I125">
            <v>0</v>
          </cell>
          <cell r="J125" t="str">
            <v>E0</v>
          </cell>
          <cell r="K125" t="str">
            <v>TRANSPORT INTERDIT</v>
          </cell>
          <cell r="L125" t="str">
            <v>C</v>
          </cell>
          <cell r="M125" t="str">
            <v>V2</v>
          </cell>
          <cell r="N125" t="str">
            <v>CV1,CV2,CV3</v>
          </cell>
          <cell r="O125" t="str">
            <v>S1</v>
          </cell>
          <cell r="P125" t="str">
            <v>N</v>
          </cell>
          <cell r="Q125" t="str">
            <v>O</v>
          </cell>
          <cell r="R125" t="str">
            <v>I</v>
          </cell>
          <cell r="S125" t="str">
            <v>I</v>
          </cell>
          <cell r="T125" t="str">
            <v>I</v>
          </cell>
          <cell r="U125" t="str">
            <v>I</v>
          </cell>
          <cell r="V125" t="str">
            <v>I</v>
          </cell>
          <cell r="W125" t="str">
            <v>I</v>
          </cell>
        </row>
        <row r="126">
          <cell r="B126" t="str">
            <v>UN0222</v>
          </cell>
          <cell r="C126" t="str">
            <v>NITRATE D'AMMONIUM</v>
          </cell>
          <cell r="D126" t="str">
            <v>1</v>
          </cell>
          <cell r="E126" t="str">
            <v>1.1D</v>
          </cell>
          <cell r="F126" t="str">
            <v/>
          </cell>
          <cell r="G126" t="str">
            <v>1</v>
          </cell>
          <cell r="H126">
            <v>370</v>
          </cell>
          <cell r="I126">
            <v>0</v>
          </cell>
          <cell r="J126" t="str">
            <v>E0</v>
          </cell>
          <cell r="K126" t="str">
            <v>TRANSPORT INTERDIT</v>
          </cell>
          <cell r="L126" t="str">
            <v>C</v>
          </cell>
          <cell r="M126" t="str">
            <v>V2,V3</v>
          </cell>
          <cell r="N126" t="str">
            <v>CV1,CV2,CV3</v>
          </cell>
          <cell r="O126" t="str">
            <v>S1</v>
          </cell>
          <cell r="P126" t="str">
            <v>N</v>
          </cell>
          <cell r="Q126" t="str">
            <v>O</v>
          </cell>
          <cell r="R126" t="str">
            <v>I</v>
          </cell>
          <cell r="S126" t="str">
            <v>I</v>
          </cell>
          <cell r="T126" t="str">
            <v>I</v>
          </cell>
          <cell r="U126" t="str">
            <v>I</v>
          </cell>
          <cell r="V126" t="str">
            <v>I</v>
          </cell>
          <cell r="W126" t="str">
            <v>I</v>
          </cell>
        </row>
        <row r="127">
          <cell r="B127" t="str">
            <v>UN0224</v>
          </cell>
          <cell r="C127" t="str">
            <v>AZOTURE DE BARYUM</v>
          </cell>
          <cell r="D127" t="str">
            <v>1</v>
          </cell>
          <cell r="E127" t="str">
            <v>1.1A</v>
          </cell>
          <cell r="F127" t="str">
            <v/>
          </cell>
          <cell r="G127" t="str">
            <v>1,+6.1</v>
          </cell>
          <cell r="H127" t="str">
            <v/>
          </cell>
          <cell r="I127">
            <v>0</v>
          </cell>
          <cell r="J127" t="str">
            <v>E0</v>
          </cell>
          <cell r="K127" t="str">
            <v>TRANSPORT INTERDIT</v>
          </cell>
          <cell r="L127" t="str">
            <v>B</v>
          </cell>
          <cell r="M127" t="str">
            <v>V2,V3</v>
          </cell>
          <cell r="N127" t="str">
            <v>CV1,CV2,CV3,CV28</v>
          </cell>
          <cell r="O127" t="str">
            <v>S1</v>
          </cell>
          <cell r="P127" t="str">
            <v>N</v>
          </cell>
          <cell r="Q127" t="str">
            <v>O</v>
          </cell>
          <cell r="R127" t="str">
            <v>I</v>
          </cell>
          <cell r="S127" t="str">
            <v>I</v>
          </cell>
          <cell r="T127" t="str">
            <v>I</v>
          </cell>
          <cell r="U127" t="str">
            <v>I</v>
          </cell>
          <cell r="V127" t="str">
            <v>I</v>
          </cell>
          <cell r="W127" t="str">
            <v>I</v>
          </cell>
        </row>
        <row r="128">
          <cell r="B128" t="str">
            <v>UN0225</v>
          </cell>
          <cell r="C128" t="str">
            <v>RENFORÇATEURS AVEC DÉTONATEUR</v>
          </cell>
          <cell r="D128" t="str">
            <v>1</v>
          </cell>
          <cell r="E128" t="str">
            <v>1.1B</v>
          </cell>
          <cell r="F128" t="str">
            <v/>
          </cell>
          <cell r="G128" t="str">
            <v>1</v>
          </cell>
          <cell r="H128" t="str">
            <v/>
          </cell>
          <cell r="I128">
            <v>0</v>
          </cell>
          <cell r="J128" t="str">
            <v>E0</v>
          </cell>
          <cell r="K128" t="str">
            <v>TRANSPORT INTERDIT</v>
          </cell>
          <cell r="L128" t="str">
            <v>C</v>
          </cell>
          <cell r="M128" t="str">
            <v>V2</v>
          </cell>
          <cell r="N128" t="str">
            <v>CV1,CV2,CV3</v>
          </cell>
          <cell r="O128" t="str">
            <v>S1</v>
          </cell>
          <cell r="P128" t="str">
            <v>N</v>
          </cell>
          <cell r="Q128" t="str">
            <v>O</v>
          </cell>
          <cell r="R128" t="str">
            <v>I</v>
          </cell>
          <cell r="S128" t="str">
            <v>I</v>
          </cell>
          <cell r="T128" t="str">
            <v>I</v>
          </cell>
          <cell r="U128" t="str">
            <v>I</v>
          </cell>
          <cell r="V128" t="str">
            <v>I</v>
          </cell>
          <cell r="W128" t="str">
            <v>I</v>
          </cell>
        </row>
        <row r="129">
          <cell r="B129" t="str">
            <v>UN0226</v>
          </cell>
          <cell r="C129" t="str">
            <v>CYCLOTÉTRAMÉTHY-LÈNETÉTRANITRAMINE (OCTOGÈNE, HMX) HUMIDIFIÉE</v>
          </cell>
          <cell r="D129" t="str">
            <v>1</v>
          </cell>
          <cell r="E129" t="str">
            <v>1.1D</v>
          </cell>
          <cell r="F129" t="str">
            <v/>
          </cell>
          <cell r="G129" t="str">
            <v>1</v>
          </cell>
          <cell r="H129" t="str">
            <v>266</v>
          </cell>
          <cell r="I129">
            <v>0</v>
          </cell>
          <cell r="J129" t="str">
            <v>E0</v>
          </cell>
          <cell r="K129" t="str">
            <v>TRANSPORT INTERDIT</v>
          </cell>
          <cell r="L129" t="str">
            <v>C</v>
          </cell>
          <cell r="M129" t="str">
            <v>V2</v>
          </cell>
          <cell r="N129" t="str">
            <v>CV1,CV2,CV3</v>
          </cell>
          <cell r="O129" t="str">
            <v>S1</v>
          </cell>
          <cell r="P129" t="str">
            <v>N</v>
          </cell>
          <cell r="Q129" t="str">
            <v>O</v>
          </cell>
          <cell r="R129" t="str">
            <v>I</v>
          </cell>
          <cell r="S129" t="str">
            <v>I</v>
          </cell>
          <cell r="T129" t="str">
            <v>I</v>
          </cell>
          <cell r="U129" t="str">
            <v>I</v>
          </cell>
          <cell r="V129" t="str">
            <v>I</v>
          </cell>
          <cell r="W129" t="str">
            <v>I</v>
          </cell>
        </row>
        <row r="130">
          <cell r="B130" t="str">
            <v>UN0234</v>
          </cell>
          <cell r="C130" t="str">
            <v>DINITRO-o-CRÉSATE DE SODIUM</v>
          </cell>
          <cell r="D130" t="str">
            <v>1</v>
          </cell>
          <cell r="E130" t="str">
            <v>1.3C</v>
          </cell>
          <cell r="F130" t="str">
            <v/>
          </cell>
          <cell r="G130" t="str">
            <v>1</v>
          </cell>
          <cell r="H130" t="str">
            <v/>
          </cell>
          <cell r="I130">
            <v>0</v>
          </cell>
          <cell r="J130" t="str">
            <v>E0</v>
          </cell>
          <cell r="K130" t="str">
            <v>TRANSPORT INTERDIT</v>
          </cell>
          <cell r="L130" t="str">
            <v>D</v>
          </cell>
          <cell r="M130" t="str">
            <v>V2,V3</v>
          </cell>
          <cell r="N130" t="str">
            <v>CV1,CV2,CV3</v>
          </cell>
          <cell r="O130" t="str">
            <v>S1</v>
          </cell>
          <cell r="P130" t="str">
            <v>N</v>
          </cell>
          <cell r="Q130" t="str">
            <v>O</v>
          </cell>
          <cell r="R130" t="str">
            <v>I</v>
          </cell>
          <cell r="S130" t="str">
            <v>I</v>
          </cell>
          <cell r="T130" t="str">
            <v>I</v>
          </cell>
          <cell r="U130" t="str">
            <v>I</v>
          </cell>
          <cell r="V130" t="str">
            <v>I</v>
          </cell>
          <cell r="W130" t="str">
            <v>I</v>
          </cell>
        </row>
        <row r="131">
          <cell r="B131" t="str">
            <v>UN0235</v>
          </cell>
          <cell r="C131" t="str">
            <v>PICRAMATE DE SODIUM</v>
          </cell>
          <cell r="D131" t="str">
            <v>1</v>
          </cell>
          <cell r="E131" t="str">
            <v>1.3C</v>
          </cell>
          <cell r="F131" t="str">
            <v/>
          </cell>
          <cell r="G131" t="str">
            <v>1</v>
          </cell>
          <cell r="H131" t="str">
            <v/>
          </cell>
          <cell r="I131">
            <v>0</v>
          </cell>
          <cell r="J131" t="str">
            <v>E0</v>
          </cell>
          <cell r="K131" t="str">
            <v>TRANSPORT INTERDIT</v>
          </cell>
          <cell r="L131" t="str">
            <v>D</v>
          </cell>
          <cell r="M131" t="str">
            <v>V2,V3</v>
          </cell>
          <cell r="N131" t="str">
            <v>CV1,CV2,CV3</v>
          </cell>
          <cell r="O131" t="str">
            <v>S1</v>
          </cell>
          <cell r="P131" t="str">
            <v>N</v>
          </cell>
          <cell r="Q131" t="str">
            <v>O</v>
          </cell>
          <cell r="R131" t="str">
            <v>I</v>
          </cell>
          <cell r="S131" t="str">
            <v>I</v>
          </cell>
          <cell r="T131" t="str">
            <v>I</v>
          </cell>
          <cell r="U131" t="str">
            <v>I</v>
          </cell>
          <cell r="V131" t="str">
            <v>I</v>
          </cell>
          <cell r="W131" t="str">
            <v>I</v>
          </cell>
        </row>
        <row r="132">
          <cell r="B132" t="str">
            <v>UN0236</v>
          </cell>
          <cell r="C132" t="str">
            <v>PICRAMATE DE ZIRCONIUM</v>
          </cell>
          <cell r="D132" t="str">
            <v>1</v>
          </cell>
          <cell r="E132" t="str">
            <v>1.3C</v>
          </cell>
          <cell r="F132" t="str">
            <v/>
          </cell>
          <cell r="G132" t="str">
            <v>1</v>
          </cell>
          <cell r="H132" t="str">
            <v/>
          </cell>
          <cell r="I132">
            <v>0</v>
          </cell>
          <cell r="J132" t="str">
            <v>E0</v>
          </cell>
          <cell r="K132" t="str">
            <v>TRANSPORT INTERDIT</v>
          </cell>
          <cell r="L132" t="str">
            <v>D</v>
          </cell>
          <cell r="M132" t="str">
            <v>V2,V3</v>
          </cell>
          <cell r="N132" t="str">
            <v>CV1,CV2,CV3</v>
          </cell>
          <cell r="O132" t="str">
            <v>S1</v>
          </cell>
          <cell r="P132" t="str">
            <v>N</v>
          </cell>
          <cell r="Q132" t="str">
            <v>O</v>
          </cell>
          <cell r="R132" t="str">
            <v>I</v>
          </cell>
          <cell r="S132" t="str">
            <v>I</v>
          </cell>
          <cell r="T132" t="str">
            <v>I</v>
          </cell>
          <cell r="U132" t="str">
            <v>I</v>
          </cell>
          <cell r="V132" t="str">
            <v>I</v>
          </cell>
          <cell r="W132" t="str">
            <v>I</v>
          </cell>
        </row>
        <row r="133">
          <cell r="B133" t="str">
            <v>UN0237</v>
          </cell>
          <cell r="C133" t="str">
            <v>CORDEAU DÉTONANT À SECTION PROFILÉE</v>
          </cell>
          <cell r="D133" t="str">
            <v>1</v>
          </cell>
          <cell r="E133" t="str">
            <v>1.4D</v>
          </cell>
          <cell r="F133" t="str">
            <v/>
          </cell>
          <cell r="G133" t="str">
            <v>1.4</v>
          </cell>
          <cell r="H133" t="str">
            <v/>
          </cell>
          <cell r="I133">
            <v>0</v>
          </cell>
          <cell r="J133" t="str">
            <v>E0</v>
          </cell>
          <cell r="K133" t="str">
            <v>TRANSPORT INTERDIT</v>
          </cell>
          <cell r="L133" t="str">
            <v>E</v>
          </cell>
          <cell r="M133" t="str">
            <v>V2</v>
          </cell>
          <cell r="N133" t="str">
            <v>CV1,CV2,CV3</v>
          </cell>
          <cell r="O133" t="str">
            <v>S1</v>
          </cell>
          <cell r="P133" t="str">
            <v>N</v>
          </cell>
          <cell r="Q133" t="str">
            <v>O</v>
          </cell>
          <cell r="R133" t="str">
            <v>I</v>
          </cell>
          <cell r="S133" t="str">
            <v>I</v>
          </cell>
          <cell r="T133" t="str">
            <v>I</v>
          </cell>
          <cell r="U133" t="str">
            <v>I</v>
          </cell>
          <cell r="V133" t="str">
            <v>I</v>
          </cell>
          <cell r="W133" t="str">
            <v>I</v>
          </cell>
        </row>
        <row r="134">
          <cell r="B134" t="str">
            <v>UN0238</v>
          </cell>
          <cell r="C134" t="str">
            <v>ROQUETTES LANCE-AMARRES</v>
          </cell>
          <cell r="D134" t="str">
            <v>1</v>
          </cell>
          <cell r="E134" t="str">
            <v>1.2G</v>
          </cell>
          <cell r="F134" t="str">
            <v/>
          </cell>
          <cell r="G134" t="str">
            <v>1</v>
          </cell>
          <cell r="H134" t="str">
            <v/>
          </cell>
          <cell r="I134">
            <v>0</v>
          </cell>
          <cell r="J134" t="str">
            <v>E0</v>
          </cell>
          <cell r="K134" t="str">
            <v>TRANSPORT INTERDIT</v>
          </cell>
          <cell r="L134" t="str">
            <v>C</v>
          </cell>
          <cell r="M134" t="str">
            <v>V2</v>
          </cell>
          <cell r="N134" t="str">
            <v>CV1,CV2,CV3</v>
          </cell>
          <cell r="O134" t="str">
            <v>S1</v>
          </cell>
          <cell r="P134" t="str">
            <v>N</v>
          </cell>
          <cell r="Q134" t="str">
            <v>O</v>
          </cell>
          <cell r="R134" t="str">
            <v>I</v>
          </cell>
          <cell r="S134" t="str">
            <v>I</v>
          </cell>
          <cell r="T134" t="str">
            <v>I</v>
          </cell>
          <cell r="U134" t="str">
            <v>I</v>
          </cell>
          <cell r="V134" t="str">
            <v>I</v>
          </cell>
          <cell r="W134" t="str">
            <v>I</v>
          </cell>
        </row>
        <row r="135">
          <cell r="B135" t="str">
            <v>UN0240</v>
          </cell>
          <cell r="C135" t="str">
            <v>ROQUETTES LANCE-AMARRES</v>
          </cell>
          <cell r="D135" t="str">
            <v>1</v>
          </cell>
          <cell r="E135" t="str">
            <v>1.3G</v>
          </cell>
          <cell r="F135" t="str">
            <v/>
          </cell>
          <cell r="G135" t="str">
            <v>1</v>
          </cell>
          <cell r="H135" t="str">
            <v/>
          </cell>
          <cell r="I135">
            <v>0</v>
          </cell>
          <cell r="J135" t="str">
            <v>E0</v>
          </cell>
          <cell r="K135" t="str">
            <v>TRANSPORT INTERDIT</v>
          </cell>
          <cell r="L135" t="str">
            <v>D</v>
          </cell>
          <cell r="M135" t="str">
            <v>V2</v>
          </cell>
          <cell r="N135" t="str">
            <v>CV1,CV2,CV3</v>
          </cell>
          <cell r="O135" t="str">
            <v>S1</v>
          </cell>
          <cell r="P135" t="str">
            <v>N</v>
          </cell>
          <cell r="Q135" t="str">
            <v>O</v>
          </cell>
          <cell r="R135" t="str">
            <v>I</v>
          </cell>
          <cell r="S135" t="str">
            <v>I</v>
          </cell>
          <cell r="T135" t="str">
            <v>I</v>
          </cell>
          <cell r="U135" t="str">
            <v>I</v>
          </cell>
          <cell r="V135" t="str">
            <v>I</v>
          </cell>
          <cell r="W135" t="str">
            <v>I</v>
          </cell>
        </row>
        <row r="136">
          <cell r="B136" t="str">
            <v>UN0241</v>
          </cell>
          <cell r="C136" t="str">
            <v>EXPLOSIF DE MINE (DE SAUTAGE) DU TYPE E</v>
          </cell>
          <cell r="D136" t="str">
            <v>1</v>
          </cell>
          <cell r="E136" t="str">
            <v>1.1D</v>
          </cell>
          <cell r="F136" t="str">
            <v/>
          </cell>
          <cell r="G136" t="str">
            <v>1</v>
          </cell>
          <cell r="H136" t="str">
            <v>617</v>
          </cell>
          <cell r="I136">
            <v>0</v>
          </cell>
          <cell r="J136" t="str">
            <v>E0</v>
          </cell>
          <cell r="K136" t="str">
            <v>TRANSPORT INTERDIT</v>
          </cell>
          <cell r="L136" t="str">
            <v>C</v>
          </cell>
          <cell r="M136" t="str">
            <v>V2,V12</v>
          </cell>
          <cell r="N136" t="str">
            <v>CV1,CV2,CV3</v>
          </cell>
          <cell r="O136" t="str">
            <v>S1</v>
          </cell>
          <cell r="P136" t="str">
            <v>N</v>
          </cell>
          <cell r="Q136" t="str">
            <v>O</v>
          </cell>
          <cell r="R136" t="str">
            <v>I</v>
          </cell>
          <cell r="S136" t="str">
            <v>I</v>
          </cell>
          <cell r="T136" t="str">
            <v>I</v>
          </cell>
          <cell r="U136" t="str">
            <v>I</v>
          </cell>
          <cell r="V136" t="str">
            <v>I</v>
          </cell>
          <cell r="W136" t="str">
            <v>I</v>
          </cell>
        </row>
        <row r="137">
          <cell r="B137" t="str">
            <v>UN0242</v>
          </cell>
          <cell r="C137" t="str">
            <v>CHARGES PROPULSIVES POUR CANON</v>
          </cell>
          <cell r="D137" t="str">
            <v>1</v>
          </cell>
          <cell r="E137" t="str">
            <v>1.3C</v>
          </cell>
          <cell r="F137" t="str">
            <v/>
          </cell>
          <cell r="G137" t="str">
            <v>1</v>
          </cell>
          <cell r="H137" t="str">
            <v/>
          </cell>
          <cell r="I137">
            <v>0</v>
          </cell>
          <cell r="J137" t="str">
            <v>E0</v>
          </cell>
          <cell r="K137" t="str">
            <v>TRANSPORT INTERDIT</v>
          </cell>
          <cell r="L137" t="str">
            <v>D</v>
          </cell>
          <cell r="M137" t="str">
            <v>V2</v>
          </cell>
          <cell r="N137" t="str">
            <v>CV1,CV2,CV3</v>
          </cell>
          <cell r="O137" t="str">
            <v>S1</v>
          </cell>
          <cell r="P137" t="str">
            <v>N</v>
          </cell>
          <cell r="Q137" t="str">
            <v>O</v>
          </cell>
          <cell r="R137" t="str">
            <v>I</v>
          </cell>
          <cell r="S137" t="str">
            <v>I</v>
          </cell>
          <cell r="T137" t="str">
            <v>I</v>
          </cell>
          <cell r="U137" t="str">
            <v>I</v>
          </cell>
          <cell r="V137" t="str">
            <v>I</v>
          </cell>
          <cell r="W137" t="str">
            <v>I</v>
          </cell>
        </row>
        <row r="138">
          <cell r="B138" t="str">
            <v>UN0243</v>
          </cell>
          <cell r="C138" t="str">
            <v>MUNITIONS INCENDIAIRES AU PHOSPHORE BLANC</v>
          </cell>
          <cell r="D138" t="str">
            <v>1</v>
          </cell>
          <cell r="E138" t="str">
            <v>1.2H</v>
          </cell>
          <cell r="F138" t="str">
            <v/>
          </cell>
          <cell r="G138" t="str">
            <v>1</v>
          </cell>
          <cell r="H138" t="str">
            <v/>
          </cell>
          <cell r="I138">
            <v>0</v>
          </cell>
          <cell r="J138" t="str">
            <v>E0</v>
          </cell>
          <cell r="K138" t="str">
            <v>TRANSPORT INTERDIT</v>
          </cell>
          <cell r="L138" t="str">
            <v>C</v>
          </cell>
          <cell r="M138" t="str">
            <v>V2</v>
          </cell>
          <cell r="N138" t="str">
            <v>CV1,CV2,CV3</v>
          </cell>
          <cell r="O138" t="str">
            <v>S1</v>
          </cell>
          <cell r="P138" t="str">
            <v>N</v>
          </cell>
          <cell r="Q138" t="str">
            <v>O</v>
          </cell>
          <cell r="R138" t="str">
            <v>I</v>
          </cell>
          <cell r="S138" t="str">
            <v>I</v>
          </cell>
          <cell r="T138" t="str">
            <v>I</v>
          </cell>
          <cell r="U138" t="str">
            <v>I</v>
          </cell>
          <cell r="V138" t="str">
            <v>I</v>
          </cell>
          <cell r="W138" t="str">
            <v>I</v>
          </cell>
        </row>
        <row r="139">
          <cell r="B139" t="str">
            <v>UN0244</v>
          </cell>
          <cell r="C139" t="str">
            <v>MUNITIONS INCENDIAIRES AU PHOSPHORE BLANC</v>
          </cell>
          <cell r="D139" t="str">
            <v>1</v>
          </cell>
          <cell r="E139" t="str">
            <v>1.3H</v>
          </cell>
          <cell r="F139" t="str">
            <v/>
          </cell>
          <cell r="G139" t="str">
            <v>1</v>
          </cell>
          <cell r="H139" t="str">
            <v/>
          </cell>
          <cell r="I139">
            <v>0</v>
          </cell>
          <cell r="J139" t="str">
            <v>E0</v>
          </cell>
          <cell r="K139" t="str">
            <v>TRANSPORT INTERDIT</v>
          </cell>
          <cell r="L139" t="str">
            <v>C</v>
          </cell>
          <cell r="M139" t="str">
            <v>V2</v>
          </cell>
          <cell r="N139" t="str">
            <v>CV1,CV2,CV3</v>
          </cell>
          <cell r="O139" t="str">
            <v>S1</v>
          </cell>
          <cell r="P139" t="str">
            <v>N</v>
          </cell>
          <cell r="Q139" t="str">
            <v>O</v>
          </cell>
          <cell r="R139" t="str">
            <v>I</v>
          </cell>
          <cell r="S139" t="str">
            <v>I</v>
          </cell>
          <cell r="T139" t="str">
            <v>I</v>
          </cell>
          <cell r="U139" t="str">
            <v>I</v>
          </cell>
          <cell r="V139" t="str">
            <v>I</v>
          </cell>
          <cell r="W139" t="str">
            <v>I</v>
          </cell>
        </row>
        <row r="140">
          <cell r="B140" t="str">
            <v>UN0245</v>
          </cell>
          <cell r="C140" t="str">
            <v>MUNITIONS FUMIGÈNES AU PHOSPHORE BLANC</v>
          </cell>
          <cell r="D140" t="str">
            <v>1</v>
          </cell>
          <cell r="E140" t="str">
            <v>1.2H</v>
          </cell>
          <cell r="F140" t="str">
            <v/>
          </cell>
          <cell r="G140" t="str">
            <v>1</v>
          </cell>
          <cell r="H140" t="str">
            <v/>
          </cell>
          <cell r="I140">
            <v>0</v>
          </cell>
          <cell r="J140" t="str">
            <v>E0</v>
          </cell>
          <cell r="K140" t="str">
            <v>TRANSPORT INTERDIT</v>
          </cell>
          <cell r="L140" t="str">
            <v>C</v>
          </cell>
          <cell r="M140" t="str">
            <v>V2</v>
          </cell>
          <cell r="N140" t="str">
            <v>CV1,CV2,CV3</v>
          </cell>
          <cell r="O140" t="str">
            <v>S1</v>
          </cell>
          <cell r="P140" t="str">
            <v>N</v>
          </cell>
          <cell r="Q140" t="str">
            <v>O</v>
          </cell>
          <cell r="R140" t="str">
            <v>I</v>
          </cell>
          <cell r="S140" t="str">
            <v>I</v>
          </cell>
          <cell r="T140" t="str">
            <v>I</v>
          </cell>
          <cell r="U140" t="str">
            <v>I</v>
          </cell>
          <cell r="V140" t="str">
            <v>I</v>
          </cell>
          <cell r="W140" t="str">
            <v>I</v>
          </cell>
        </row>
        <row r="141">
          <cell r="B141" t="str">
            <v>UN0246</v>
          </cell>
          <cell r="C141" t="str">
            <v>MUNITIONS FUMIGÈNES AU PHOSPHORE BLANC</v>
          </cell>
          <cell r="D141" t="str">
            <v>1</v>
          </cell>
          <cell r="E141" t="str">
            <v>1.3H</v>
          </cell>
          <cell r="F141" t="str">
            <v/>
          </cell>
          <cell r="G141" t="str">
            <v>1</v>
          </cell>
          <cell r="H141" t="str">
            <v/>
          </cell>
          <cell r="I141">
            <v>0</v>
          </cell>
          <cell r="J141" t="str">
            <v>E0</v>
          </cell>
          <cell r="K141" t="str">
            <v>TRANSPORT INTERDIT</v>
          </cell>
          <cell r="L141" t="str">
            <v>C</v>
          </cell>
          <cell r="M141" t="str">
            <v>V2</v>
          </cell>
          <cell r="N141" t="str">
            <v>CV1,CV2,CV3</v>
          </cell>
          <cell r="O141" t="str">
            <v>S1</v>
          </cell>
          <cell r="P141" t="str">
            <v>N</v>
          </cell>
          <cell r="Q141" t="str">
            <v>O</v>
          </cell>
          <cell r="R141" t="str">
            <v>I</v>
          </cell>
          <cell r="S141" t="str">
            <v>I</v>
          </cell>
          <cell r="T141" t="str">
            <v>I</v>
          </cell>
          <cell r="U141" t="str">
            <v>I</v>
          </cell>
          <cell r="V141" t="str">
            <v>I</v>
          </cell>
          <cell r="W141" t="str">
            <v>I</v>
          </cell>
        </row>
        <row r="142">
          <cell r="B142" t="str">
            <v>UN0247</v>
          </cell>
          <cell r="C142" t="str">
            <v>MUNITIONS INCENDIAIRES</v>
          </cell>
          <cell r="D142" t="str">
            <v>1</v>
          </cell>
          <cell r="E142" t="str">
            <v>1.3J</v>
          </cell>
          <cell r="F142" t="str">
            <v/>
          </cell>
          <cell r="G142" t="str">
            <v>1</v>
          </cell>
          <cell r="H142" t="str">
            <v/>
          </cell>
          <cell r="I142">
            <v>0</v>
          </cell>
          <cell r="J142" t="str">
            <v>E0</v>
          </cell>
          <cell r="K142" t="str">
            <v>TRANSPORT INTERDIT</v>
          </cell>
          <cell r="L142" t="str">
            <v>C</v>
          </cell>
          <cell r="M142" t="str">
            <v>V2</v>
          </cell>
          <cell r="N142" t="str">
            <v>CV1,CV2,CV3</v>
          </cell>
          <cell r="O142" t="str">
            <v>S1</v>
          </cell>
          <cell r="P142" t="str">
            <v>N</v>
          </cell>
          <cell r="Q142" t="str">
            <v>O</v>
          </cell>
          <cell r="R142" t="str">
            <v>I</v>
          </cell>
          <cell r="S142" t="str">
            <v>I</v>
          </cell>
          <cell r="T142" t="str">
            <v>I</v>
          </cell>
          <cell r="U142" t="str">
            <v>I</v>
          </cell>
          <cell r="V142" t="str">
            <v>I</v>
          </cell>
          <cell r="W142" t="str">
            <v>I</v>
          </cell>
        </row>
        <row r="143">
          <cell r="B143" t="str">
            <v>UN0248</v>
          </cell>
          <cell r="C143" t="str">
            <v>ENGINS HYDROACTIFS</v>
          </cell>
          <cell r="D143" t="str">
            <v>1</v>
          </cell>
          <cell r="E143" t="str">
            <v>1.2L</v>
          </cell>
          <cell r="F143" t="str">
            <v/>
          </cell>
          <cell r="G143" t="str">
            <v>1</v>
          </cell>
          <cell r="H143" t="str">
            <v>274</v>
          </cell>
          <cell r="I143">
            <v>0</v>
          </cell>
          <cell r="J143" t="str">
            <v>E0</v>
          </cell>
          <cell r="K143" t="str">
            <v>TRANSPORT INTERDIT</v>
          </cell>
          <cell r="L143" t="str">
            <v>B</v>
          </cell>
          <cell r="M143" t="str">
            <v>V2</v>
          </cell>
          <cell r="N143" t="str">
            <v>CV1,CV2,CV3,CV4</v>
          </cell>
          <cell r="O143" t="str">
            <v>S1</v>
          </cell>
          <cell r="P143" t="str">
            <v>N</v>
          </cell>
          <cell r="Q143" t="str">
            <v>O</v>
          </cell>
          <cell r="R143" t="str">
            <v>I</v>
          </cell>
          <cell r="S143" t="str">
            <v>I</v>
          </cell>
          <cell r="T143" t="str">
            <v>I</v>
          </cell>
          <cell r="U143" t="str">
            <v>I</v>
          </cell>
          <cell r="V143" t="str">
            <v>I</v>
          </cell>
          <cell r="W143" t="str">
            <v>I</v>
          </cell>
        </row>
        <row r="144">
          <cell r="B144" t="str">
            <v>UN0249</v>
          </cell>
          <cell r="C144" t="str">
            <v>ENGINS HYDROACTIFS</v>
          </cell>
          <cell r="D144" t="str">
            <v>1</v>
          </cell>
          <cell r="E144" t="str">
            <v>1.3L</v>
          </cell>
          <cell r="F144" t="str">
            <v/>
          </cell>
          <cell r="G144" t="str">
            <v>1</v>
          </cell>
          <cell r="H144" t="str">
            <v>274</v>
          </cell>
          <cell r="I144">
            <v>0</v>
          </cell>
          <cell r="J144" t="str">
            <v>E0</v>
          </cell>
          <cell r="K144" t="str">
            <v>TRANSPORT INTERDIT</v>
          </cell>
          <cell r="L144" t="str">
            <v>B</v>
          </cell>
          <cell r="M144" t="str">
            <v>V2</v>
          </cell>
          <cell r="N144" t="str">
            <v>CV1,CV2,CV3,CV4</v>
          </cell>
          <cell r="O144" t="str">
            <v>S1</v>
          </cell>
          <cell r="P144" t="str">
            <v>N</v>
          </cell>
          <cell r="Q144" t="str">
            <v>O</v>
          </cell>
          <cell r="R144" t="str">
            <v>I</v>
          </cell>
          <cell r="S144" t="str">
            <v>I</v>
          </cell>
          <cell r="T144" t="str">
            <v>I</v>
          </cell>
          <cell r="U144" t="str">
            <v>I</v>
          </cell>
          <cell r="V144" t="str">
            <v>I</v>
          </cell>
          <cell r="W144" t="str">
            <v>I</v>
          </cell>
        </row>
        <row r="145">
          <cell r="B145" t="str">
            <v>UN0250</v>
          </cell>
          <cell r="C145" t="str">
            <v>PROPULSEURS CONTENANT DES LIQUIDES HYPERGOLIQUES</v>
          </cell>
          <cell r="D145" t="str">
            <v>1</v>
          </cell>
          <cell r="E145" t="str">
            <v>1.3L</v>
          </cell>
          <cell r="F145" t="str">
            <v/>
          </cell>
          <cell r="G145" t="str">
            <v>1</v>
          </cell>
          <cell r="H145" t="str">
            <v/>
          </cell>
          <cell r="I145">
            <v>0</v>
          </cell>
          <cell r="J145" t="str">
            <v>E0</v>
          </cell>
          <cell r="K145" t="str">
            <v>TRANSPORT INTERDIT</v>
          </cell>
          <cell r="L145" t="str">
            <v>B</v>
          </cell>
          <cell r="M145" t="str">
            <v>V2</v>
          </cell>
          <cell r="N145" t="str">
            <v>CV1,CV2,CV3,CV4</v>
          </cell>
          <cell r="O145" t="str">
            <v>S1</v>
          </cell>
          <cell r="P145" t="str">
            <v>N</v>
          </cell>
          <cell r="Q145" t="str">
            <v>O</v>
          </cell>
          <cell r="R145" t="str">
            <v>I</v>
          </cell>
          <cell r="S145" t="str">
            <v>I</v>
          </cell>
          <cell r="T145" t="str">
            <v>I</v>
          </cell>
          <cell r="U145" t="str">
            <v>I</v>
          </cell>
          <cell r="V145" t="str">
            <v>I</v>
          </cell>
          <cell r="W145" t="str">
            <v>I</v>
          </cell>
        </row>
        <row r="146">
          <cell r="B146" t="str">
            <v>UN0254</v>
          </cell>
          <cell r="C146" t="str">
            <v>MUNITIONS ÉCLAIRANTES</v>
          </cell>
          <cell r="D146" t="str">
            <v>1</v>
          </cell>
          <cell r="E146" t="str">
            <v>1.3G</v>
          </cell>
          <cell r="F146" t="str">
            <v/>
          </cell>
          <cell r="G146" t="str">
            <v>1</v>
          </cell>
          <cell r="H146" t="str">
            <v/>
          </cell>
          <cell r="I146">
            <v>0</v>
          </cell>
          <cell r="J146" t="str">
            <v>E0</v>
          </cell>
          <cell r="K146" t="str">
            <v>TRANSPORT INTERDIT</v>
          </cell>
          <cell r="L146" t="str">
            <v>D</v>
          </cell>
          <cell r="M146" t="str">
            <v>V2</v>
          </cell>
          <cell r="N146" t="str">
            <v>CV1,CV2,CV3</v>
          </cell>
          <cell r="O146" t="str">
            <v>S1</v>
          </cell>
          <cell r="P146" t="str">
            <v>N</v>
          </cell>
          <cell r="Q146" t="str">
            <v>O</v>
          </cell>
          <cell r="R146" t="str">
            <v>I</v>
          </cell>
          <cell r="S146" t="str">
            <v>I</v>
          </cell>
          <cell r="T146" t="str">
            <v>I</v>
          </cell>
          <cell r="U146" t="str">
            <v>I</v>
          </cell>
          <cell r="V146" t="str">
            <v>I</v>
          </cell>
          <cell r="W146" t="str">
            <v>I</v>
          </cell>
        </row>
        <row r="147">
          <cell r="B147" t="str">
            <v>UN0255</v>
          </cell>
          <cell r="C147" t="str">
            <v>DÉTONATEURS ÉLECTRIQUES</v>
          </cell>
          <cell r="D147" t="str">
            <v>1</v>
          </cell>
          <cell r="E147" t="str">
            <v>1.4B</v>
          </cell>
          <cell r="F147" t="str">
            <v/>
          </cell>
          <cell r="G147" t="str">
            <v>1.4</v>
          </cell>
          <cell r="H147" t="str">
            <v/>
          </cell>
          <cell r="I147">
            <v>0</v>
          </cell>
          <cell r="J147" t="str">
            <v>E0</v>
          </cell>
          <cell r="K147" t="str">
            <v>TRANSPORT INTERDIT</v>
          </cell>
          <cell r="L147" t="str">
            <v>E</v>
          </cell>
          <cell r="M147" t="str">
            <v>V2</v>
          </cell>
          <cell r="N147" t="str">
            <v>CV1,CV2,CV3</v>
          </cell>
          <cell r="O147" t="str">
            <v>S1</v>
          </cell>
          <cell r="P147" t="str">
            <v>N</v>
          </cell>
          <cell r="Q147" t="str">
            <v>O</v>
          </cell>
          <cell r="R147" t="str">
            <v>I</v>
          </cell>
          <cell r="S147" t="str">
            <v>I</v>
          </cell>
          <cell r="T147" t="str">
            <v>I</v>
          </cell>
          <cell r="U147" t="str">
            <v>I</v>
          </cell>
          <cell r="V147" t="str">
            <v>I</v>
          </cell>
          <cell r="W147" t="str">
            <v>I</v>
          </cell>
        </row>
        <row r="148">
          <cell r="B148" t="str">
            <v>UN0257</v>
          </cell>
          <cell r="C148" t="str">
            <v>FUSÉES-DÉTONATEURS</v>
          </cell>
          <cell r="D148" t="str">
            <v>1</v>
          </cell>
          <cell r="E148" t="str">
            <v>1.4B</v>
          </cell>
          <cell r="F148" t="str">
            <v/>
          </cell>
          <cell r="G148" t="str">
            <v>1.4</v>
          </cell>
          <cell r="H148" t="str">
            <v/>
          </cell>
          <cell r="I148">
            <v>0</v>
          </cell>
          <cell r="J148" t="str">
            <v>E0</v>
          </cell>
          <cell r="K148" t="str">
            <v>TRANSPORT INTERDIT</v>
          </cell>
          <cell r="L148" t="str">
            <v>E</v>
          </cell>
          <cell r="M148" t="str">
            <v>V2</v>
          </cell>
          <cell r="N148" t="str">
            <v>CV1,CV2,CV3</v>
          </cell>
          <cell r="O148" t="str">
            <v>S1</v>
          </cell>
          <cell r="P148" t="str">
            <v>N</v>
          </cell>
          <cell r="Q148" t="str">
            <v>O</v>
          </cell>
          <cell r="R148" t="str">
            <v>I</v>
          </cell>
          <cell r="S148" t="str">
            <v>I</v>
          </cell>
          <cell r="T148" t="str">
            <v>I</v>
          </cell>
          <cell r="U148" t="str">
            <v>I</v>
          </cell>
          <cell r="V148" t="str">
            <v>I</v>
          </cell>
          <cell r="W148" t="str">
            <v>I</v>
          </cell>
        </row>
        <row r="149">
          <cell r="B149" t="str">
            <v>UN0266</v>
          </cell>
          <cell r="C149" t="str">
            <v>OCTOLITE (OCTOL)</v>
          </cell>
          <cell r="D149" t="str">
            <v>1</v>
          </cell>
          <cell r="E149" t="str">
            <v>1.1D</v>
          </cell>
          <cell r="F149" t="str">
            <v/>
          </cell>
          <cell r="G149" t="str">
            <v>1</v>
          </cell>
          <cell r="H149" t="str">
            <v/>
          </cell>
          <cell r="I149">
            <v>0</v>
          </cell>
          <cell r="J149" t="str">
            <v>E0</v>
          </cell>
          <cell r="K149" t="str">
            <v>TRANSPORT INTERDIT</v>
          </cell>
          <cell r="L149" t="str">
            <v>C</v>
          </cell>
          <cell r="M149" t="str">
            <v>V2,V3</v>
          </cell>
          <cell r="N149" t="str">
            <v>CV1,CV2,CV3</v>
          </cell>
          <cell r="O149" t="str">
            <v>S1</v>
          </cell>
          <cell r="P149" t="str">
            <v>N</v>
          </cell>
          <cell r="Q149" t="str">
            <v>O</v>
          </cell>
          <cell r="R149" t="str">
            <v>I</v>
          </cell>
          <cell r="S149" t="str">
            <v>I</v>
          </cell>
          <cell r="T149" t="str">
            <v>I</v>
          </cell>
          <cell r="U149" t="str">
            <v>I</v>
          </cell>
          <cell r="V149" t="str">
            <v>I</v>
          </cell>
          <cell r="W149" t="str">
            <v>I</v>
          </cell>
        </row>
        <row r="150">
          <cell r="B150" t="str">
            <v>UN0267</v>
          </cell>
          <cell r="C150" t="str">
            <v>DÉTONATEURS NON ÉLECTRIQUES</v>
          </cell>
          <cell r="D150" t="str">
            <v>1</v>
          </cell>
          <cell r="E150" t="str">
            <v>1.4B</v>
          </cell>
          <cell r="F150" t="str">
            <v/>
          </cell>
          <cell r="G150" t="str">
            <v>1.4</v>
          </cell>
          <cell r="H150" t="str">
            <v/>
          </cell>
          <cell r="I150">
            <v>0</v>
          </cell>
          <cell r="J150" t="str">
            <v>E0</v>
          </cell>
          <cell r="K150" t="str">
            <v>TRANSPORT INTERDIT</v>
          </cell>
          <cell r="L150" t="str">
            <v>E</v>
          </cell>
          <cell r="M150" t="str">
            <v>V2</v>
          </cell>
          <cell r="N150" t="str">
            <v>CV1,CV2,CV3</v>
          </cell>
          <cell r="O150" t="str">
            <v>S1</v>
          </cell>
          <cell r="P150" t="str">
            <v>N</v>
          </cell>
          <cell r="Q150" t="str">
            <v>O</v>
          </cell>
          <cell r="R150" t="str">
            <v>I</v>
          </cell>
          <cell r="S150" t="str">
            <v>I</v>
          </cell>
          <cell r="T150" t="str">
            <v>I</v>
          </cell>
          <cell r="U150" t="str">
            <v>I</v>
          </cell>
          <cell r="V150" t="str">
            <v>I</v>
          </cell>
          <cell r="W150" t="str">
            <v>I</v>
          </cell>
        </row>
        <row r="151">
          <cell r="B151" t="str">
            <v>UN0268</v>
          </cell>
          <cell r="C151" t="str">
            <v>RENFORÇATEURS AVEC DÉTONATEUR</v>
          </cell>
          <cell r="D151" t="str">
            <v>1</v>
          </cell>
          <cell r="E151" t="str">
            <v>1.2B</v>
          </cell>
          <cell r="F151" t="str">
            <v/>
          </cell>
          <cell r="G151" t="str">
            <v>1</v>
          </cell>
          <cell r="H151" t="str">
            <v/>
          </cell>
          <cell r="I151">
            <v>0</v>
          </cell>
          <cell r="J151" t="str">
            <v>E0</v>
          </cell>
          <cell r="K151" t="str">
            <v>TRANSPORT INTERDIT</v>
          </cell>
          <cell r="L151" t="str">
            <v>C</v>
          </cell>
          <cell r="M151" t="str">
            <v>V2</v>
          </cell>
          <cell r="N151" t="str">
            <v>CV1,CV2,CV3</v>
          </cell>
          <cell r="O151" t="str">
            <v>S1</v>
          </cell>
          <cell r="P151" t="str">
            <v>N</v>
          </cell>
          <cell r="Q151" t="str">
            <v>O</v>
          </cell>
          <cell r="R151" t="str">
            <v>I</v>
          </cell>
          <cell r="S151" t="str">
            <v>I</v>
          </cell>
          <cell r="T151" t="str">
            <v>I</v>
          </cell>
          <cell r="U151" t="str">
            <v>I</v>
          </cell>
          <cell r="V151" t="str">
            <v>I</v>
          </cell>
          <cell r="W151" t="str">
            <v>I</v>
          </cell>
        </row>
        <row r="152">
          <cell r="B152" t="str">
            <v>UN0271</v>
          </cell>
          <cell r="C152" t="str">
            <v>CHARGES PROPULSIVES</v>
          </cell>
          <cell r="D152" t="str">
            <v>1</v>
          </cell>
          <cell r="E152" t="str">
            <v>1.1C</v>
          </cell>
          <cell r="F152" t="str">
            <v/>
          </cell>
          <cell r="G152" t="str">
            <v>1</v>
          </cell>
          <cell r="H152" t="str">
            <v/>
          </cell>
          <cell r="I152">
            <v>0</v>
          </cell>
          <cell r="J152" t="str">
            <v>E0</v>
          </cell>
          <cell r="K152" t="str">
            <v>TRANSPORT INTERDIT</v>
          </cell>
          <cell r="L152" t="str">
            <v>C</v>
          </cell>
          <cell r="M152" t="str">
            <v>V2</v>
          </cell>
          <cell r="N152" t="str">
            <v>CV1,CV2,CV3</v>
          </cell>
          <cell r="O152" t="str">
            <v>S1</v>
          </cell>
          <cell r="P152" t="str">
            <v>N</v>
          </cell>
          <cell r="Q152" t="str">
            <v>O</v>
          </cell>
          <cell r="R152" t="str">
            <v>I</v>
          </cell>
          <cell r="S152" t="str">
            <v>I</v>
          </cell>
          <cell r="T152" t="str">
            <v>I</v>
          </cell>
          <cell r="U152" t="str">
            <v>I</v>
          </cell>
          <cell r="V152" t="str">
            <v>I</v>
          </cell>
          <cell r="W152" t="str">
            <v>I</v>
          </cell>
        </row>
        <row r="153">
          <cell r="B153" t="str">
            <v>UN0272</v>
          </cell>
          <cell r="C153" t="str">
            <v>CHARGES PROPULSIVES</v>
          </cell>
          <cell r="D153" t="str">
            <v>1</v>
          </cell>
          <cell r="E153" t="str">
            <v>1.3C</v>
          </cell>
          <cell r="F153" t="str">
            <v/>
          </cell>
          <cell r="G153" t="str">
            <v>1</v>
          </cell>
          <cell r="H153" t="str">
            <v/>
          </cell>
          <cell r="I153">
            <v>0</v>
          </cell>
          <cell r="J153" t="str">
            <v>E0</v>
          </cell>
          <cell r="K153" t="str">
            <v>TRANSPORT INTERDIT</v>
          </cell>
          <cell r="L153" t="str">
            <v>D</v>
          </cell>
          <cell r="M153" t="str">
            <v>V2</v>
          </cell>
          <cell r="N153" t="str">
            <v>CV1,CV2,CV3</v>
          </cell>
          <cell r="O153" t="str">
            <v>S1</v>
          </cell>
          <cell r="P153" t="str">
            <v>N</v>
          </cell>
          <cell r="Q153" t="str">
            <v>O</v>
          </cell>
          <cell r="R153" t="str">
            <v>I</v>
          </cell>
          <cell r="S153" t="str">
            <v>I</v>
          </cell>
          <cell r="T153" t="str">
            <v>I</v>
          </cell>
          <cell r="U153" t="str">
            <v>I</v>
          </cell>
          <cell r="V153" t="str">
            <v>I</v>
          </cell>
          <cell r="W153" t="str">
            <v>I</v>
          </cell>
        </row>
        <row r="154">
          <cell r="B154" t="str">
            <v>UN0275</v>
          </cell>
          <cell r="C154" t="str">
            <v>CARTOUCHES POUR PYROMÉCANISMES</v>
          </cell>
          <cell r="D154" t="str">
            <v>1</v>
          </cell>
          <cell r="E154" t="str">
            <v>1.3C</v>
          </cell>
          <cell r="F154" t="str">
            <v/>
          </cell>
          <cell r="G154" t="str">
            <v>1</v>
          </cell>
          <cell r="H154" t="str">
            <v/>
          </cell>
          <cell r="I154">
            <v>0</v>
          </cell>
          <cell r="J154" t="str">
            <v>E0</v>
          </cell>
          <cell r="K154" t="str">
            <v>TRANSPORT INTERDIT</v>
          </cell>
          <cell r="L154" t="str">
            <v>D</v>
          </cell>
          <cell r="M154" t="str">
            <v>V2</v>
          </cell>
          <cell r="N154" t="str">
            <v>CV1,CV2,CV3</v>
          </cell>
          <cell r="O154" t="str">
            <v>S1</v>
          </cell>
          <cell r="P154" t="str">
            <v>N</v>
          </cell>
          <cell r="Q154" t="str">
            <v>O</v>
          </cell>
          <cell r="R154" t="str">
            <v>I</v>
          </cell>
          <cell r="S154" t="str">
            <v>I</v>
          </cell>
          <cell r="T154" t="str">
            <v>I</v>
          </cell>
          <cell r="U154" t="str">
            <v>I</v>
          </cell>
          <cell r="V154" t="str">
            <v>I</v>
          </cell>
          <cell r="W154" t="str">
            <v>I</v>
          </cell>
        </row>
        <row r="155">
          <cell r="B155" t="str">
            <v>UN0276</v>
          </cell>
          <cell r="C155" t="str">
            <v>CARTOUCHES POUR PYROMÉCANISMES</v>
          </cell>
          <cell r="D155" t="str">
            <v>1</v>
          </cell>
          <cell r="E155" t="str">
            <v>1.4C</v>
          </cell>
          <cell r="F155" t="str">
            <v/>
          </cell>
          <cell r="G155" t="str">
            <v>1.4</v>
          </cell>
          <cell r="H155" t="str">
            <v/>
          </cell>
          <cell r="I155">
            <v>0</v>
          </cell>
          <cell r="J155" t="str">
            <v>E0</v>
          </cell>
          <cell r="K155" t="str">
            <v>TRANSPORT INTERDIT</v>
          </cell>
          <cell r="L155" t="str">
            <v>E</v>
          </cell>
          <cell r="M155" t="str">
            <v>V2</v>
          </cell>
          <cell r="N155" t="str">
            <v>CV1,CV2,CV3</v>
          </cell>
          <cell r="O155" t="str">
            <v>S1</v>
          </cell>
          <cell r="P155" t="str">
            <v>N</v>
          </cell>
          <cell r="Q155" t="str">
            <v>O</v>
          </cell>
          <cell r="R155" t="str">
            <v>I</v>
          </cell>
          <cell r="S155" t="str">
            <v>I</v>
          </cell>
          <cell r="T155" t="str">
            <v>I</v>
          </cell>
          <cell r="U155" t="str">
            <v>I</v>
          </cell>
          <cell r="V155" t="str">
            <v>I</v>
          </cell>
          <cell r="W155" t="str">
            <v>I</v>
          </cell>
        </row>
        <row r="156">
          <cell r="B156" t="str">
            <v>UN0277</v>
          </cell>
          <cell r="C156" t="str">
            <v>CARTOUCHES POUR PUITS DE PÉTROLE</v>
          </cell>
          <cell r="D156" t="str">
            <v>1</v>
          </cell>
          <cell r="E156" t="str">
            <v>1.3C</v>
          </cell>
          <cell r="F156" t="str">
            <v/>
          </cell>
          <cell r="G156" t="str">
            <v>1</v>
          </cell>
          <cell r="H156" t="str">
            <v/>
          </cell>
          <cell r="I156">
            <v>0</v>
          </cell>
          <cell r="J156" t="str">
            <v>E0</v>
          </cell>
          <cell r="K156" t="str">
            <v>TRANSPORT INTERDIT</v>
          </cell>
          <cell r="L156" t="str">
            <v>D</v>
          </cell>
          <cell r="M156" t="str">
            <v>V2</v>
          </cell>
          <cell r="N156" t="str">
            <v>CV1,CV2,CV3</v>
          </cell>
          <cell r="O156" t="str">
            <v>S1</v>
          </cell>
          <cell r="P156" t="str">
            <v>N</v>
          </cell>
          <cell r="Q156" t="str">
            <v>O</v>
          </cell>
          <cell r="R156" t="str">
            <v>I</v>
          </cell>
          <cell r="S156" t="str">
            <v>I</v>
          </cell>
          <cell r="T156" t="str">
            <v>I</v>
          </cell>
          <cell r="U156" t="str">
            <v>I</v>
          </cell>
          <cell r="V156" t="str">
            <v>I</v>
          </cell>
          <cell r="W156" t="str">
            <v>I</v>
          </cell>
        </row>
        <row r="157">
          <cell r="B157" t="str">
            <v>UN0278</v>
          </cell>
          <cell r="C157" t="str">
            <v>CARTOUCHES POUR PUITS DE PÉTROLE</v>
          </cell>
          <cell r="D157" t="str">
            <v>1</v>
          </cell>
          <cell r="E157" t="str">
            <v>1.4C</v>
          </cell>
          <cell r="F157" t="str">
            <v/>
          </cell>
          <cell r="G157" t="str">
            <v>1.4</v>
          </cell>
          <cell r="H157" t="str">
            <v/>
          </cell>
          <cell r="I157">
            <v>0</v>
          </cell>
          <cell r="J157" t="str">
            <v>E0</v>
          </cell>
          <cell r="K157" t="str">
            <v>TRANSPORT INTERDIT</v>
          </cell>
          <cell r="L157" t="str">
            <v>E</v>
          </cell>
          <cell r="M157" t="str">
            <v>V2</v>
          </cell>
          <cell r="N157" t="str">
            <v>CV1,CV2,CV3</v>
          </cell>
          <cell r="O157" t="str">
            <v>S1</v>
          </cell>
          <cell r="P157" t="str">
            <v>N</v>
          </cell>
          <cell r="Q157" t="str">
            <v>O</v>
          </cell>
          <cell r="R157" t="str">
            <v>I</v>
          </cell>
          <cell r="S157" t="str">
            <v>I</v>
          </cell>
          <cell r="T157" t="str">
            <v>I</v>
          </cell>
          <cell r="U157" t="str">
            <v>I</v>
          </cell>
          <cell r="V157" t="str">
            <v>I</v>
          </cell>
          <cell r="W157" t="str">
            <v>I</v>
          </cell>
        </row>
        <row r="158">
          <cell r="B158" t="str">
            <v>UN0279</v>
          </cell>
          <cell r="C158" t="str">
            <v>CHARGES PROPULSIVES POUR CANON</v>
          </cell>
          <cell r="D158" t="str">
            <v>1</v>
          </cell>
          <cell r="E158" t="str">
            <v>1.1C</v>
          </cell>
          <cell r="F158" t="str">
            <v/>
          </cell>
          <cell r="G158" t="str">
            <v>1</v>
          </cell>
          <cell r="H158" t="str">
            <v/>
          </cell>
          <cell r="I158">
            <v>0</v>
          </cell>
          <cell r="J158" t="str">
            <v>E0</v>
          </cell>
          <cell r="K158" t="str">
            <v>TRANSPORT INTERDIT</v>
          </cell>
          <cell r="L158" t="str">
            <v>C</v>
          </cell>
          <cell r="M158" t="str">
            <v>V2</v>
          </cell>
          <cell r="N158" t="str">
            <v>CV1,CV2,CV3</v>
          </cell>
          <cell r="O158" t="str">
            <v>S1</v>
          </cell>
          <cell r="P158" t="str">
            <v>N</v>
          </cell>
          <cell r="Q158" t="str">
            <v>O</v>
          </cell>
          <cell r="R158" t="str">
            <v>I</v>
          </cell>
          <cell r="S158" t="str">
            <v>I</v>
          </cell>
          <cell r="T158" t="str">
            <v>I</v>
          </cell>
          <cell r="U158" t="str">
            <v>I</v>
          </cell>
          <cell r="V158" t="str">
            <v>I</v>
          </cell>
          <cell r="W158" t="str">
            <v>I</v>
          </cell>
        </row>
        <row r="159">
          <cell r="B159" t="str">
            <v>UN0280</v>
          </cell>
          <cell r="C159" t="str">
            <v>PROPULSEURS</v>
          </cell>
          <cell r="D159" t="str">
            <v>1</v>
          </cell>
          <cell r="E159" t="str">
            <v>1.1C</v>
          </cell>
          <cell r="F159" t="str">
            <v/>
          </cell>
          <cell r="G159" t="str">
            <v>1</v>
          </cell>
          <cell r="H159" t="str">
            <v/>
          </cell>
          <cell r="I159">
            <v>0</v>
          </cell>
          <cell r="J159" t="str">
            <v>E0</v>
          </cell>
          <cell r="K159" t="str">
            <v>TRANSPORT INTERDIT</v>
          </cell>
          <cell r="L159" t="str">
            <v>C</v>
          </cell>
          <cell r="M159" t="str">
            <v>V2</v>
          </cell>
          <cell r="N159" t="str">
            <v>CV1,CV2,CV3</v>
          </cell>
          <cell r="O159" t="str">
            <v>S1</v>
          </cell>
          <cell r="P159" t="str">
            <v>N</v>
          </cell>
          <cell r="Q159" t="str">
            <v>O</v>
          </cell>
          <cell r="R159" t="str">
            <v>I</v>
          </cell>
          <cell r="S159" t="str">
            <v>I</v>
          </cell>
          <cell r="T159" t="str">
            <v>I</v>
          </cell>
          <cell r="U159" t="str">
            <v>I</v>
          </cell>
          <cell r="V159" t="str">
            <v>I</v>
          </cell>
          <cell r="W159" t="str">
            <v>I</v>
          </cell>
        </row>
        <row r="160">
          <cell r="B160" t="str">
            <v>UN0281</v>
          </cell>
          <cell r="C160" t="str">
            <v>PROPULSEURS</v>
          </cell>
          <cell r="D160" t="str">
            <v>1</v>
          </cell>
          <cell r="E160" t="str">
            <v>1.2C</v>
          </cell>
          <cell r="F160" t="str">
            <v/>
          </cell>
          <cell r="G160" t="str">
            <v>1</v>
          </cell>
          <cell r="H160" t="str">
            <v/>
          </cell>
          <cell r="I160">
            <v>0</v>
          </cell>
          <cell r="J160" t="str">
            <v>E0</v>
          </cell>
          <cell r="K160" t="str">
            <v>TRANSPORT INTERDIT</v>
          </cell>
          <cell r="L160" t="str">
            <v>C</v>
          </cell>
          <cell r="M160" t="str">
            <v>V2</v>
          </cell>
          <cell r="N160" t="str">
            <v>CV1,CV2,CV3</v>
          </cell>
          <cell r="O160" t="str">
            <v>S1</v>
          </cell>
          <cell r="P160" t="str">
            <v>N</v>
          </cell>
          <cell r="Q160" t="str">
            <v>O</v>
          </cell>
          <cell r="R160" t="str">
            <v>I</v>
          </cell>
          <cell r="S160" t="str">
            <v>I</v>
          </cell>
          <cell r="T160" t="str">
            <v>I</v>
          </cell>
          <cell r="U160" t="str">
            <v>I</v>
          </cell>
          <cell r="V160" t="str">
            <v>I</v>
          </cell>
          <cell r="W160" t="str">
            <v>I</v>
          </cell>
        </row>
        <row r="161">
          <cell r="B161" t="str">
            <v>UN0282</v>
          </cell>
          <cell r="C161" t="str">
            <v>NITROGUANIDINE (GUANITE)</v>
          </cell>
          <cell r="D161" t="str">
            <v>1</v>
          </cell>
          <cell r="E161" t="str">
            <v>1.1D</v>
          </cell>
          <cell r="F161" t="str">
            <v/>
          </cell>
          <cell r="G161" t="str">
            <v>1</v>
          </cell>
          <cell r="H161" t="str">
            <v/>
          </cell>
          <cell r="I161">
            <v>0</v>
          </cell>
          <cell r="J161" t="str">
            <v>E0</v>
          </cell>
          <cell r="K161" t="str">
            <v>TRANSPORT INTERDIT</v>
          </cell>
          <cell r="L161" t="str">
            <v>C</v>
          </cell>
          <cell r="M161" t="str">
            <v>V2,V3</v>
          </cell>
          <cell r="N161" t="str">
            <v>CV1,CV2,CV3</v>
          </cell>
          <cell r="O161" t="str">
            <v>S1</v>
          </cell>
          <cell r="P161" t="str">
            <v>N</v>
          </cell>
          <cell r="Q161" t="str">
            <v>O</v>
          </cell>
          <cell r="R161" t="str">
            <v>I</v>
          </cell>
          <cell r="S161" t="str">
            <v>I</v>
          </cell>
          <cell r="T161" t="str">
            <v>I</v>
          </cell>
          <cell r="U161" t="str">
            <v>I</v>
          </cell>
          <cell r="V161" t="str">
            <v>I</v>
          </cell>
          <cell r="W161" t="str">
            <v>I</v>
          </cell>
        </row>
        <row r="162">
          <cell r="B162" t="str">
            <v>UN0283</v>
          </cell>
          <cell r="C162" t="str">
            <v>RENFORÇATEURS</v>
          </cell>
          <cell r="D162" t="str">
            <v>1</v>
          </cell>
          <cell r="E162" t="str">
            <v>1.2D</v>
          </cell>
          <cell r="F162" t="str">
            <v/>
          </cell>
          <cell r="G162" t="str">
            <v>1</v>
          </cell>
          <cell r="H162" t="str">
            <v/>
          </cell>
          <cell r="I162">
            <v>0</v>
          </cell>
          <cell r="J162" t="str">
            <v>E0</v>
          </cell>
          <cell r="K162" t="str">
            <v>TRANSPORT INTERDIT</v>
          </cell>
          <cell r="L162" t="str">
            <v>C</v>
          </cell>
          <cell r="M162" t="str">
            <v>V2</v>
          </cell>
          <cell r="N162" t="str">
            <v>CV1,CV2,CV3</v>
          </cell>
          <cell r="O162" t="str">
            <v>S1</v>
          </cell>
          <cell r="P162" t="str">
            <v>N</v>
          </cell>
          <cell r="Q162" t="str">
            <v>O</v>
          </cell>
          <cell r="R162" t="str">
            <v>I</v>
          </cell>
          <cell r="S162" t="str">
            <v>I</v>
          </cell>
          <cell r="T162" t="str">
            <v>I</v>
          </cell>
          <cell r="U162" t="str">
            <v>I</v>
          </cell>
          <cell r="V162" t="str">
            <v>I</v>
          </cell>
          <cell r="W162" t="str">
            <v>I</v>
          </cell>
        </row>
        <row r="163">
          <cell r="B163" t="str">
            <v>UN0284</v>
          </cell>
          <cell r="C163" t="str">
            <v>GRENADES</v>
          </cell>
          <cell r="D163" t="str">
            <v>1</v>
          </cell>
          <cell r="E163" t="str">
            <v>1.1D</v>
          </cell>
          <cell r="F163" t="str">
            <v/>
          </cell>
          <cell r="G163" t="str">
            <v>1</v>
          </cell>
          <cell r="H163" t="str">
            <v/>
          </cell>
          <cell r="I163">
            <v>0</v>
          </cell>
          <cell r="J163" t="str">
            <v>E0</v>
          </cell>
          <cell r="K163" t="str">
            <v>TRANSPORT INTERDIT</v>
          </cell>
          <cell r="L163" t="str">
            <v>C</v>
          </cell>
          <cell r="M163" t="str">
            <v>V2</v>
          </cell>
          <cell r="N163" t="str">
            <v>CV1,CV2,CV3</v>
          </cell>
          <cell r="O163" t="str">
            <v>S1</v>
          </cell>
          <cell r="P163" t="str">
            <v>N</v>
          </cell>
          <cell r="Q163" t="str">
            <v>O</v>
          </cell>
          <cell r="R163" t="str">
            <v>I</v>
          </cell>
          <cell r="S163" t="str">
            <v>I</v>
          </cell>
          <cell r="T163" t="str">
            <v>I</v>
          </cell>
          <cell r="U163" t="str">
            <v>I</v>
          </cell>
          <cell r="V163" t="str">
            <v>I</v>
          </cell>
          <cell r="W163" t="str">
            <v>I</v>
          </cell>
        </row>
        <row r="164">
          <cell r="B164" t="str">
            <v>UN0285</v>
          </cell>
          <cell r="C164" t="str">
            <v>GRENADES</v>
          </cell>
          <cell r="D164" t="str">
            <v>1</v>
          </cell>
          <cell r="E164" t="str">
            <v>1.2D</v>
          </cell>
          <cell r="F164" t="str">
            <v/>
          </cell>
          <cell r="G164" t="str">
            <v>1</v>
          </cell>
          <cell r="H164" t="str">
            <v/>
          </cell>
          <cell r="I164">
            <v>0</v>
          </cell>
          <cell r="J164" t="str">
            <v>E0</v>
          </cell>
          <cell r="K164" t="str">
            <v>TRANSPORT INTERDIT</v>
          </cell>
          <cell r="L164" t="str">
            <v>C</v>
          </cell>
          <cell r="M164" t="str">
            <v>V2</v>
          </cell>
          <cell r="N164" t="str">
            <v>CV1,CV2,CV3</v>
          </cell>
          <cell r="O164" t="str">
            <v>S1</v>
          </cell>
          <cell r="P164" t="str">
            <v>N</v>
          </cell>
          <cell r="Q164" t="str">
            <v>O</v>
          </cell>
          <cell r="R164" t="str">
            <v>I</v>
          </cell>
          <cell r="S164" t="str">
            <v>I</v>
          </cell>
          <cell r="T164" t="str">
            <v>I</v>
          </cell>
          <cell r="U164" t="str">
            <v>I</v>
          </cell>
          <cell r="V164" t="str">
            <v>I</v>
          </cell>
          <cell r="W164" t="str">
            <v>I</v>
          </cell>
        </row>
        <row r="165">
          <cell r="B165" t="str">
            <v>UN0286</v>
          </cell>
          <cell r="C165" t="str">
            <v>TÊTES MILITAIRES POUR ENGINS AUTOPROPULSÉS</v>
          </cell>
          <cell r="D165" t="str">
            <v>1</v>
          </cell>
          <cell r="E165" t="str">
            <v>1.1D</v>
          </cell>
          <cell r="F165" t="str">
            <v/>
          </cell>
          <cell r="G165" t="str">
            <v>1</v>
          </cell>
          <cell r="H165" t="str">
            <v/>
          </cell>
          <cell r="I165">
            <v>0</v>
          </cell>
          <cell r="J165" t="str">
            <v>E0</v>
          </cell>
          <cell r="K165" t="str">
            <v>TRANSPORT INTERDIT</v>
          </cell>
          <cell r="L165" t="str">
            <v>C</v>
          </cell>
          <cell r="M165" t="str">
            <v>V2</v>
          </cell>
          <cell r="N165" t="str">
            <v>CV1,CV2,CV3</v>
          </cell>
          <cell r="O165" t="str">
            <v>S1</v>
          </cell>
          <cell r="P165" t="str">
            <v>N</v>
          </cell>
          <cell r="Q165" t="str">
            <v>O</v>
          </cell>
          <cell r="R165" t="str">
            <v>I</v>
          </cell>
          <cell r="S165" t="str">
            <v>I</v>
          </cell>
          <cell r="T165" t="str">
            <v>I</v>
          </cell>
          <cell r="U165" t="str">
            <v>I</v>
          </cell>
          <cell r="V165" t="str">
            <v>I</v>
          </cell>
          <cell r="W165" t="str">
            <v>I</v>
          </cell>
        </row>
        <row r="166">
          <cell r="B166" t="str">
            <v>UN0287</v>
          </cell>
          <cell r="C166" t="str">
            <v>TÊTES MILITAIRES POUR ENGINS AUTOPROPULSÉS</v>
          </cell>
          <cell r="D166" t="str">
            <v>1</v>
          </cell>
          <cell r="E166" t="str">
            <v>1.2D</v>
          </cell>
          <cell r="F166" t="str">
            <v/>
          </cell>
          <cell r="G166" t="str">
            <v>1</v>
          </cell>
          <cell r="H166" t="str">
            <v/>
          </cell>
          <cell r="I166">
            <v>0</v>
          </cell>
          <cell r="J166" t="str">
            <v>E0</v>
          </cell>
          <cell r="K166" t="str">
            <v>TRANSPORT INTERDIT</v>
          </cell>
          <cell r="L166" t="str">
            <v>C</v>
          </cell>
          <cell r="M166" t="str">
            <v>V2</v>
          </cell>
          <cell r="N166" t="str">
            <v>CV1,CV2,CV3</v>
          </cell>
          <cell r="O166" t="str">
            <v>S1</v>
          </cell>
          <cell r="P166" t="str">
            <v>N</v>
          </cell>
          <cell r="Q166" t="str">
            <v>O</v>
          </cell>
          <cell r="R166" t="str">
            <v>I</v>
          </cell>
          <cell r="S166" t="str">
            <v>I</v>
          </cell>
          <cell r="T166" t="str">
            <v>I</v>
          </cell>
          <cell r="U166" t="str">
            <v>I</v>
          </cell>
          <cell r="V166" t="str">
            <v>I</v>
          </cell>
          <cell r="W166" t="str">
            <v>I</v>
          </cell>
        </row>
        <row r="167">
          <cell r="B167" t="str">
            <v>UN0288</v>
          </cell>
          <cell r="C167" t="str">
            <v>CORDEAU DÉTONANT À SECTION PROFILÉE</v>
          </cell>
          <cell r="D167" t="str">
            <v>1</v>
          </cell>
          <cell r="E167" t="str">
            <v>1.1D</v>
          </cell>
          <cell r="F167" t="str">
            <v/>
          </cell>
          <cell r="G167" t="str">
            <v>1</v>
          </cell>
          <cell r="H167" t="str">
            <v/>
          </cell>
          <cell r="I167">
            <v>0</v>
          </cell>
          <cell r="J167" t="str">
            <v>E0</v>
          </cell>
          <cell r="K167" t="str">
            <v>TRANSPORT INTERDIT</v>
          </cell>
          <cell r="L167" t="str">
            <v>C</v>
          </cell>
          <cell r="M167" t="str">
            <v>V2</v>
          </cell>
          <cell r="N167" t="str">
            <v>CV1,CV2,CV3</v>
          </cell>
          <cell r="O167" t="str">
            <v>S1</v>
          </cell>
          <cell r="P167" t="str">
            <v>N</v>
          </cell>
          <cell r="Q167" t="str">
            <v>O</v>
          </cell>
          <cell r="R167" t="str">
            <v>I</v>
          </cell>
          <cell r="S167" t="str">
            <v>I</v>
          </cell>
          <cell r="T167" t="str">
            <v>I</v>
          </cell>
          <cell r="U167" t="str">
            <v>I</v>
          </cell>
          <cell r="V167" t="str">
            <v>I</v>
          </cell>
          <cell r="W167" t="str">
            <v>I</v>
          </cell>
        </row>
        <row r="168">
          <cell r="B168" t="str">
            <v>UN0289</v>
          </cell>
          <cell r="C168" t="str">
            <v>CORDEAU DÉTONANT</v>
          </cell>
          <cell r="D168" t="str">
            <v>1</v>
          </cell>
          <cell r="E168" t="str">
            <v>1.4D</v>
          </cell>
          <cell r="F168" t="str">
            <v/>
          </cell>
          <cell r="G168" t="str">
            <v>1.4</v>
          </cell>
          <cell r="H168" t="str">
            <v/>
          </cell>
          <cell r="I168">
            <v>0</v>
          </cell>
          <cell r="J168" t="str">
            <v>E0</v>
          </cell>
          <cell r="K168" t="str">
            <v>TRANSPORT INTERDIT</v>
          </cell>
          <cell r="L168" t="str">
            <v>E</v>
          </cell>
          <cell r="M168" t="str">
            <v>V2</v>
          </cell>
          <cell r="N168" t="str">
            <v>CV1,CV2,CV3</v>
          </cell>
          <cell r="O168" t="str">
            <v>S1</v>
          </cell>
          <cell r="P168" t="str">
            <v>N</v>
          </cell>
          <cell r="Q168" t="str">
            <v>O</v>
          </cell>
          <cell r="R168" t="str">
            <v>I</v>
          </cell>
          <cell r="S168" t="str">
            <v>I</v>
          </cell>
          <cell r="T168" t="str">
            <v>I</v>
          </cell>
          <cell r="U168" t="str">
            <v>I</v>
          </cell>
          <cell r="V168" t="str">
            <v>I</v>
          </cell>
          <cell r="W168" t="str">
            <v>I</v>
          </cell>
        </row>
        <row r="169">
          <cell r="B169" t="str">
            <v>UN0290</v>
          </cell>
          <cell r="C169" t="str">
            <v>CORDEAU DÉTONANT</v>
          </cell>
          <cell r="D169" t="str">
            <v>1</v>
          </cell>
          <cell r="E169" t="str">
            <v>1.1D</v>
          </cell>
          <cell r="F169" t="str">
            <v/>
          </cell>
          <cell r="G169" t="str">
            <v>1</v>
          </cell>
          <cell r="H169" t="str">
            <v/>
          </cell>
          <cell r="I169">
            <v>0</v>
          </cell>
          <cell r="J169" t="str">
            <v>E0</v>
          </cell>
          <cell r="K169" t="str">
            <v>TRANSPORT INTERDIT</v>
          </cell>
          <cell r="L169" t="str">
            <v>C</v>
          </cell>
          <cell r="M169" t="str">
            <v>V2</v>
          </cell>
          <cell r="N169" t="str">
            <v>CV1,CV2,CV3</v>
          </cell>
          <cell r="O169" t="str">
            <v>S1</v>
          </cell>
          <cell r="P169" t="str">
            <v>N</v>
          </cell>
          <cell r="Q169" t="str">
            <v>O</v>
          </cell>
          <cell r="R169" t="str">
            <v>I</v>
          </cell>
          <cell r="S169" t="str">
            <v>I</v>
          </cell>
          <cell r="T169" t="str">
            <v>I</v>
          </cell>
          <cell r="U169" t="str">
            <v>I</v>
          </cell>
          <cell r="V169" t="str">
            <v>I</v>
          </cell>
          <cell r="W169" t="str">
            <v>I</v>
          </cell>
        </row>
        <row r="170">
          <cell r="B170" t="str">
            <v>UN0291</v>
          </cell>
          <cell r="C170" t="str">
            <v>BOMBES</v>
          </cell>
          <cell r="D170" t="str">
            <v>1</v>
          </cell>
          <cell r="E170" t="str">
            <v>1.2F</v>
          </cell>
          <cell r="F170" t="str">
            <v/>
          </cell>
          <cell r="G170" t="str">
            <v>1</v>
          </cell>
          <cell r="H170" t="str">
            <v/>
          </cell>
          <cell r="I170">
            <v>0</v>
          </cell>
          <cell r="J170" t="str">
            <v>E0</v>
          </cell>
          <cell r="K170" t="str">
            <v>TRANSPORT INTERDIT</v>
          </cell>
          <cell r="L170" t="str">
            <v>C</v>
          </cell>
          <cell r="M170" t="str">
            <v>V2</v>
          </cell>
          <cell r="N170" t="str">
            <v>CV1,CV2,CV3</v>
          </cell>
          <cell r="O170" t="str">
            <v>S1</v>
          </cell>
          <cell r="P170" t="str">
            <v>N</v>
          </cell>
          <cell r="Q170" t="str">
            <v>O</v>
          </cell>
          <cell r="R170" t="str">
            <v>I</v>
          </cell>
          <cell r="S170" t="str">
            <v>I</v>
          </cell>
          <cell r="T170" t="str">
            <v>I</v>
          </cell>
          <cell r="U170" t="str">
            <v>I</v>
          </cell>
          <cell r="V170" t="str">
            <v>I</v>
          </cell>
          <cell r="W170" t="str">
            <v>I</v>
          </cell>
        </row>
        <row r="171">
          <cell r="B171" t="str">
            <v>UN0292</v>
          </cell>
          <cell r="C171" t="str">
            <v>GRENADES</v>
          </cell>
          <cell r="D171" t="str">
            <v>1</v>
          </cell>
          <cell r="E171" t="str">
            <v>1.1F</v>
          </cell>
          <cell r="F171" t="str">
            <v/>
          </cell>
          <cell r="G171" t="str">
            <v>1</v>
          </cell>
          <cell r="H171" t="str">
            <v/>
          </cell>
          <cell r="I171">
            <v>0</v>
          </cell>
          <cell r="J171" t="str">
            <v>E0</v>
          </cell>
          <cell r="K171" t="str">
            <v>TRANSPORT INTERDIT</v>
          </cell>
          <cell r="L171" t="str">
            <v>C</v>
          </cell>
          <cell r="M171" t="str">
            <v>V2</v>
          </cell>
          <cell r="N171" t="str">
            <v>CV1,CV2,CV3</v>
          </cell>
          <cell r="O171" t="str">
            <v>S1</v>
          </cell>
          <cell r="P171" t="str">
            <v>N</v>
          </cell>
          <cell r="Q171" t="str">
            <v>O</v>
          </cell>
          <cell r="R171" t="str">
            <v>I</v>
          </cell>
          <cell r="S171" t="str">
            <v>I</v>
          </cell>
          <cell r="T171" t="str">
            <v>I</v>
          </cell>
          <cell r="U171" t="str">
            <v>I</v>
          </cell>
          <cell r="V171" t="str">
            <v>I</v>
          </cell>
          <cell r="W171" t="str">
            <v>I</v>
          </cell>
        </row>
        <row r="172">
          <cell r="B172" t="str">
            <v>UN0293</v>
          </cell>
          <cell r="C172" t="str">
            <v>GRENADES</v>
          </cell>
          <cell r="D172" t="str">
            <v>1</v>
          </cell>
          <cell r="E172" t="str">
            <v>1.2F</v>
          </cell>
          <cell r="F172" t="str">
            <v/>
          </cell>
          <cell r="G172" t="str">
            <v>1</v>
          </cell>
          <cell r="H172" t="str">
            <v/>
          </cell>
          <cell r="I172">
            <v>0</v>
          </cell>
          <cell r="J172" t="str">
            <v>E0</v>
          </cell>
          <cell r="K172" t="str">
            <v>TRANSPORT INTERDIT</v>
          </cell>
          <cell r="L172" t="str">
            <v>C</v>
          </cell>
          <cell r="M172" t="str">
            <v>V2</v>
          </cell>
          <cell r="N172" t="str">
            <v>CV1,CV2,CV3</v>
          </cell>
          <cell r="O172" t="str">
            <v>S1</v>
          </cell>
          <cell r="P172" t="str">
            <v>N</v>
          </cell>
          <cell r="Q172" t="str">
            <v>O</v>
          </cell>
          <cell r="R172" t="str">
            <v>I</v>
          </cell>
          <cell r="S172" t="str">
            <v>I</v>
          </cell>
          <cell r="T172" t="str">
            <v>I</v>
          </cell>
          <cell r="U172" t="str">
            <v>I</v>
          </cell>
          <cell r="V172" t="str">
            <v>I</v>
          </cell>
          <cell r="W172" t="str">
            <v>I</v>
          </cell>
        </row>
        <row r="173">
          <cell r="B173" t="str">
            <v>UN0294</v>
          </cell>
          <cell r="C173" t="str">
            <v>MINES</v>
          </cell>
          <cell r="D173" t="str">
            <v>1</v>
          </cell>
          <cell r="E173" t="str">
            <v>1.2F</v>
          </cell>
          <cell r="F173" t="str">
            <v/>
          </cell>
          <cell r="G173" t="str">
            <v>1</v>
          </cell>
          <cell r="H173" t="str">
            <v/>
          </cell>
          <cell r="I173">
            <v>0</v>
          </cell>
          <cell r="J173" t="str">
            <v>E0</v>
          </cell>
          <cell r="K173" t="str">
            <v>TRANSPORT INTERDIT</v>
          </cell>
          <cell r="L173" t="str">
            <v>C</v>
          </cell>
          <cell r="M173" t="str">
            <v>V2</v>
          </cell>
          <cell r="N173" t="str">
            <v>CV1,CV2,CV3</v>
          </cell>
          <cell r="O173" t="str">
            <v>S1</v>
          </cell>
          <cell r="P173" t="str">
            <v>N</v>
          </cell>
          <cell r="Q173" t="str">
            <v>O</v>
          </cell>
          <cell r="R173" t="str">
            <v>I</v>
          </cell>
          <cell r="S173" t="str">
            <v>I</v>
          </cell>
          <cell r="T173" t="str">
            <v>I</v>
          </cell>
          <cell r="U173" t="str">
            <v>I</v>
          </cell>
          <cell r="V173" t="str">
            <v>I</v>
          </cell>
          <cell r="W173" t="str">
            <v>I</v>
          </cell>
        </row>
        <row r="174">
          <cell r="B174" t="str">
            <v>UN0295</v>
          </cell>
          <cell r="C174" t="str">
            <v>ENGINS AUTOPROPULSÉS</v>
          </cell>
          <cell r="D174" t="str">
            <v>1</v>
          </cell>
          <cell r="E174" t="str">
            <v>1.2F</v>
          </cell>
          <cell r="F174" t="str">
            <v/>
          </cell>
          <cell r="G174" t="str">
            <v>1</v>
          </cell>
          <cell r="H174" t="str">
            <v/>
          </cell>
          <cell r="I174">
            <v>0</v>
          </cell>
          <cell r="J174" t="str">
            <v>E0</v>
          </cell>
          <cell r="K174" t="str">
            <v>TRANSPORT INTERDIT</v>
          </cell>
          <cell r="L174" t="str">
            <v>C</v>
          </cell>
          <cell r="M174" t="str">
            <v>V2</v>
          </cell>
          <cell r="N174" t="str">
            <v>CV1,CV2,CV3</v>
          </cell>
          <cell r="O174" t="str">
            <v>S1</v>
          </cell>
          <cell r="P174" t="str">
            <v>N</v>
          </cell>
          <cell r="Q174" t="str">
            <v>O</v>
          </cell>
          <cell r="R174" t="str">
            <v>I</v>
          </cell>
          <cell r="S174" t="str">
            <v>I</v>
          </cell>
          <cell r="T174" t="str">
            <v>I</v>
          </cell>
          <cell r="U174" t="str">
            <v>I</v>
          </cell>
          <cell r="V174" t="str">
            <v>I</v>
          </cell>
          <cell r="W174" t="str">
            <v>I</v>
          </cell>
        </row>
        <row r="175">
          <cell r="B175" t="str">
            <v>UN0296</v>
          </cell>
          <cell r="C175" t="str">
            <v>CAPSULES DE SONDAGE EXPLOSIVES</v>
          </cell>
          <cell r="D175" t="str">
            <v>1</v>
          </cell>
          <cell r="E175" t="str">
            <v>1.1F</v>
          </cell>
          <cell r="F175" t="str">
            <v/>
          </cell>
          <cell r="G175" t="str">
            <v>1</v>
          </cell>
          <cell r="H175" t="str">
            <v/>
          </cell>
          <cell r="I175">
            <v>0</v>
          </cell>
          <cell r="J175" t="str">
            <v>E0</v>
          </cell>
          <cell r="K175" t="str">
            <v>TRANSPORT INTERDIT</v>
          </cell>
          <cell r="L175" t="str">
            <v>C</v>
          </cell>
          <cell r="M175" t="str">
            <v>V2</v>
          </cell>
          <cell r="N175" t="str">
            <v>CV1,CV2,CV3</v>
          </cell>
          <cell r="O175" t="str">
            <v>S1</v>
          </cell>
          <cell r="P175" t="str">
            <v>N</v>
          </cell>
          <cell r="Q175" t="str">
            <v>O</v>
          </cell>
          <cell r="R175" t="str">
            <v>I</v>
          </cell>
          <cell r="S175" t="str">
            <v>I</v>
          </cell>
          <cell r="T175" t="str">
            <v>I</v>
          </cell>
          <cell r="U175" t="str">
            <v>I</v>
          </cell>
          <cell r="V175" t="str">
            <v>I</v>
          </cell>
          <cell r="W175" t="str">
            <v>I</v>
          </cell>
        </row>
        <row r="176">
          <cell r="B176" t="str">
            <v>UN0297</v>
          </cell>
          <cell r="C176" t="str">
            <v>MUNITIONS ÉCLAIRANTES</v>
          </cell>
          <cell r="D176" t="str">
            <v>1</v>
          </cell>
          <cell r="E176" t="str">
            <v>1.4G</v>
          </cell>
          <cell r="F176" t="str">
            <v/>
          </cell>
          <cell r="G176" t="str">
            <v>1.4</v>
          </cell>
          <cell r="H176" t="str">
            <v/>
          </cell>
          <cell r="I176">
            <v>0</v>
          </cell>
          <cell r="J176" t="str">
            <v>E0</v>
          </cell>
          <cell r="K176" t="str">
            <v>TRANSPORT INTERDIT</v>
          </cell>
          <cell r="L176" t="str">
            <v>E</v>
          </cell>
          <cell r="M176" t="str">
            <v>V2</v>
          </cell>
          <cell r="N176" t="str">
            <v>CV1,CV2,CV3</v>
          </cell>
          <cell r="O176" t="str">
            <v>S1</v>
          </cell>
          <cell r="P176" t="str">
            <v>N</v>
          </cell>
          <cell r="Q176" t="str">
            <v>O</v>
          </cell>
          <cell r="R176" t="str">
            <v>I</v>
          </cell>
          <cell r="S176" t="str">
            <v>I</v>
          </cell>
          <cell r="T176" t="str">
            <v>I</v>
          </cell>
          <cell r="U176" t="str">
            <v>I</v>
          </cell>
          <cell r="V176" t="str">
            <v>I</v>
          </cell>
          <cell r="W176" t="str">
            <v>I</v>
          </cell>
        </row>
        <row r="177">
          <cell r="B177" t="str">
            <v>UN0299</v>
          </cell>
          <cell r="C177" t="str">
            <v>BOMBES PHOTO-ÉCLAIR</v>
          </cell>
          <cell r="D177" t="str">
            <v>1</v>
          </cell>
          <cell r="E177" t="str">
            <v>1.3G</v>
          </cell>
          <cell r="F177" t="str">
            <v/>
          </cell>
          <cell r="G177" t="str">
            <v>1</v>
          </cell>
          <cell r="H177" t="str">
            <v/>
          </cell>
          <cell r="I177">
            <v>0</v>
          </cell>
          <cell r="J177" t="str">
            <v>E0</v>
          </cell>
          <cell r="K177" t="str">
            <v>TRANSPORT INTERDIT</v>
          </cell>
          <cell r="L177" t="str">
            <v>D</v>
          </cell>
          <cell r="M177" t="str">
            <v>V2</v>
          </cell>
          <cell r="N177" t="str">
            <v>CV1,CV2,CV3</v>
          </cell>
          <cell r="O177" t="str">
            <v>S1</v>
          </cell>
          <cell r="P177" t="str">
            <v>N</v>
          </cell>
          <cell r="Q177" t="str">
            <v>O</v>
          </cell>
          <cell r="R177" t="str">
            <v>I</v>
          </cell>
          <cell r="S177" t="str">
            <v>I</v>
          </cell>
          <cell r="T177" t="str">
            <v>I</v>
          </cell>
          <cell r="U177" t="str">
            <v>I</v>
          </cell>
          <cell r="V177" t="str">
            <v>I</v>
          </cell>
          <cell r="W177" t="str">
            <v>I</v>
          </cell>
        </row>
        <row r="178">
          <cell r="B178" t="str">
            <v>UN0300</v>
          </cell>
          <cell r="C178" t="str">
            <v>MUNITIONS INCENDIAIRES</v>
          </cell>
          <cell r="D178" t="str">
            <v>1</v>
          </cell>
          <cell r="E178" t="str">
            <v>1.4G</v>
          </cell>
          <cell r="F178" t="str">
            <v/>
          </cell>
          <cell r="G178" t="str">
            <v>1.4</v>
          </cell>
          <cell r="H178" t="str">
            <v/>
          </cell>
          <cell r="I178">
            <v>0</v>
          </cell>
          <cell r="J178" t="str">
            <v>E0</v>
          </cell>
          <cell r="K178" t="str">
            <v>TRANSPORT INTERDIT</v>
          </cell>
          <cell r="L178" t="str">
            <v>E</v>
          </cell>
          <cell r="M178" t="str">
            <v>V2</v>
          </cell>
          <cell r="N178" t="str">
            <v>CV1,CV2,CV3</v>
          </cell>
          <cell r="O178" t="str">
            <v>S1</v>
          </cell>
          <cell r="P178" t="str">
            <v>N</v>
          </cell>
          <cell r="Q178" t="str">
            <v>O</v>
          </cell>
          <cell r="R178" t="str">
            <v>I</v>
          </cell>
          <cell r="S178" t="str">
            <v>I</v>
          </cell>
          <cell r="T178" t="str">
            <v>I</v>
          </cell>
          <cell r="U178" t="str">
            <v>I</v>
          </cell>
          <cell r="V178" t="str">
            <v>I</v>
          </cell>
          <cell r="W178" t="str">
            <v>I</v>
          </cell>
        </row>
        <row r="179">
          <cell r="B179" t="str">
            <v>UN0301</v>
          </cell>
          <cell r="C179" t="str">
            <v>MUNITIONS LACRYMOGÈNES</v>
          </cell>
          <cell r="D179" t="str">
            <v>1</v>
          </cell>
          <cell r="E179" t="str">
            <v>1.4G</v>
          </cell>
          <cell r="F179" t="str">
            <v/>
          </cell>
          <cell r="G179" t="str">
            <v>1.4,+6.1,+8</v>
          </cell>
          <cell r="H179" t="str">
            <v/>
          </cell>
          <cell r="I179">
            <v>0</v>
          </cell>
          <cell r="J179" t="str">
            <v>E0</v>
          </cell>
          <cell r="K179" t="str">
            <v>TRANSPORT INTERDIT</v>
          </cell>
          <cell r="L179" t="str">
            <v>E</v>
          </cell>
          <cell r="M179" t="str">
            <v>V2</v>
          </cell>
          <cell r="N179" t="str">
            <v>CV1,CV2,CV3,CV28</v>
          </cell>
          <cell r="O179" t="str">
            <v>S1</v>
          </cell>
          <cell r="P179" t="str">
            <v>N</v>
          </cell>
          <cell r="Q179" t="str">
            <v>O</v>
          </cell>
          <cell r="R179" t="str">
            <v>I</v>
          </cell>
          <cell r="S179" t="str">
            <v>I</v>
          </cell>
          <cell r="T179" t="str">
            <v>I</v>
          </cell>
          <cell r="U179" t="str">
            <v>I</v>
          </cell>
          <cell r="V179" t="str">
            <v>I</v>
          </cell>
          <cell r="W179" t="str">
            <v>I</v>
          </cell>
        </row>
        <row r="180">
          <cell r="B180" t="str">
            <v>UN0303</v>
          </cell>
          <cell r="C180" t="str">
            <v>MUNITIONS FUMIGÈNES</v>
          </cell>
          <cell r="D180" t="str">
            <v>1</v>
          </cell>
          <cell r="E180" t="str">
            <v>1.4G</v>
          </cell>
          <cell r="F180" t="str">
            <v/>
          </cell>
          <cell r="G180" t="str">
            <v>1.4,+8</v>
          </cell>
          <cell r="H180" t="str">
            <v/>
          </cell>
          <cell r="I180">
            <v>0</v>
          </cell>
          <cell r="J180" t="str">
            <v>E0</v>
          </cell>
          <cell r="K180" t="str">
            <v>TRANSPORT INTERDIT</v>
          </cell>
          <cell r="L180" t="str">
            <v>E</v>
          </cell>
          <cell r="M180" t="str">
            <v>V2</v>
          </cell>
          <cell r="N180" t="str">
            <v>CV1,CV2,CV3</v>
          </cell>
          <cell r="O180" t="str">
            <v>S1</v>
          </cell>
          <cell r="P180" t="str">
            <v>N</v>
          </cell>
          <cell r="Q180" t="str">
            <v>O</v>
          </cell>
          <cell r="R180" t="str">
            <v>I</v>
          </cell>
          <cell r="S180" t="str">
            <v>I</v>
          </cell>
          <cell r="T180" t="str">
            <v>I</v>
          </cell>
          <cell r="U180" t="str">
            <v>I</v>
          </cell>
          <cell r="V180" t="str">
            <v>I</v>
          </cell>
          <cell r="W180" t="str">
            <v>I</v>
          </cell>
        </row>
        <row r="181">
          <cell r="B181" t="str">
            <v>UN0303</v>
          </cell>
          <cell r="C181" t="str">
            <v>MUNITIONS FUMIGÈNES</v>
          </cell>
          <cell r="D181" t="str">
            <v>1</v>
          </cell>
          <cell r="E181" t="str">
            <v>1.4G</v>
          </cell>
          <cell r="F181" t="str">
            <v/>
          </cell>
          <cell r="G181" t="str">
            <v>1.4</v>
          </cell>
          <cell r="H181" t="str">
            <v/>
          </cell>
          <cell r="I181">
            <v>0</v>
          </cell>
          <cell r="J181" t="str">
            <v>E0</v>
          </cell>
          <cell r="K181" t="str">
            <v>TRANSPORT INTERDIT</v>
          </cell>
          <cell r="L181" t="str">
            <v>E</v>
          </cell>
          <cell r="M181" t="str">
            <v>V2</v>
          </cell>
          <cell r="N181" t="str">
            <v>CV1,CV2,CV3</v>
          </cell>
          <cell r="O181" t="str">
            <v>S1</v>
          </cell>
          <cell r="P181" t="str">
            <v>N</v>
          </cell>
          <cell r="Q181" t="str">
            <v>O</v>
          </cell>
          <cell r="R181" t="str">
            <v>I</v>
          </cell>
          <cell r="S181" t="str">
            <v>I</v>
          </cell>
          <cell r="T181" t="str">
            <v>I</v>
          </cell>
          <cell r="U181" t="str">
            <v>I</v>
          </cell>
          <cell r="V181" t="str">
            <v>I</v>
          </cell>
          <cell r="W181" t="str">
            <v>I</v>
          </cell>
        </row>
        <row r="182">
          <cell r="B182" t="str">
            <v>UN0305</v>
          </cell>
          <cell r="C182" t="str">
            <v>POUDRE ÉCLAIR</v>
          </cell>
          <cell r="D182" t="str">
            <v>1</v>
          </cell>
          <cell r="E182" t="str">
            <v>1.3G</v>
          </cell>
          <cell r="F182" t="str">
            <v/>
          </cell>
          <cell r="G182" t="str">
            <v>1</v>
          </cell>
          <cell r="H182" t="str">
            <v/>
          </cell>
          <cell r="I182">
            <v>0</v>
          </cell>
          <cell r="J182" t="str">
            <v>E0</v>
          </cell>
          <cell r="K182" t="str">
            <v>TRANSPORT INTERDIT</v>
          </cell>
          <cell r="L182" t="str">
            <v>D</v>
          </cell>
          <cell r="M182" t="str">
            <v>V2,V3</v>
          </cell>
          <cell r="N182" t="str">
            <v>CV1,CV2,CV3</v>
          </cell>
          <cell r="O182" t="str">
            <v>S1</v>
          </cell>
          <cell r="P182" t="str">
            <v>N</v>
          </cell>
          <cell r="Q182" t="str">
            <v>O</v>
          </cell>
          <cell r="R182" t="str">
            <v>I</v>
          </cell>
          <cell r="S182" t="str">
            <v>I</v>
          </cell>
          <cell r="T182" t="str">
            <v>I</v>
          </cell>
          <cell r="U182" t="str">
            <v>I</v>
          </cell>
          <cell r="V182" t="str">
            <v>I</v>
          </cell>
          <cell r="W182" t="str">
            <v>I</v>
          </cell>
        </row>
        <row r="183">
          <cell r="B183" t="str">
            <v>UN0306</v>
          </cell>
          <cell r="C183" t="str">
            <v>TRACEURS POUR MUNITIONS</v>
          </cell>
          <cell r="D183" t="str">
            <v>1</v>
          </cell>
          <cell r="E183" t="str">
            <v>1.4G</v>
          </cell>
          <cell r="F183" t="str">
            <v/>
          </cell>
          <cell r="G183" t="str">
            <v>1.4</v>
          </cell>
          <cell r="H183" t="str">
            <v/>
          </cell>
          <cell r="I183">
            <v>0</v>
          </cell>
          <cell r="J183" t="str">
            <v>E0</v>
          </cell>
          <cell r="K183" t="str">
            <v>TRANSPORT INTERDIT</v>
          </cell>
          <cell r="L183" t="str">
            <v>E</v>
          </cell>
          <cell r="M183" t="str">
            <v>V2</v>
          </cell>
          <cell r="N183" t="str">
            <v>CV1,CV2,CV3</v>
          </cell>
          <cell r="O183" t="str">
            <v>S1</v>
          </cell>
          <cell r="P183" t="str">
            <v>N</v>
          </cell>
          <cell r="Q183" t="str">
            <v>O</v>
          </cell>
          <cell r="R183" t="str">
            <v>I</v>
          </cell>
          <cell r="S183" t="str">
            <v>I</v>
          </cell>
          <cell r="T183" t="str">
            <v>I</v>
          </cell>
          <cell r="U183" t="str">
            <v>I</v>
          </cell>
          <cell r="V183" t="str">
            <v>I</v>
          </cell>
          <cell r="W183" t="str">
            <v>I</v>
          </cell>
        </row>
        <row r="184">
          <cell r="B184" t="str">
            <v>UN0312</v>
          </cell>
          <cell r="C184" t="str">
            <v>CARTOUCHES DE SIGNALISATION</v>
          </cell>
          <cell r="D184" t="str">
            <v>1</v>
          </cell>
          <cell r="E184" t="str">
            <v>1.4G</v>
          </cell>
          <cell r="F184" t="str">
            <v/>
          </cell>
          <cell r="G184" t="str">
            <v>1.4</v>
          </cell>
          <cell r="H184" t="str">
            <v/>
          </cell>
          <cell r="I184">
            <v>0</v>
          </cell>
          <cell r="J184" t="str">
            <v>E0</v>
          </cell>
          <cell r="K184" t="str">
            <v>TRANSPORT INTERDIT</v>
          </cell>
          <cell r="L184" t="str">
            <v>E</v>
          </cell>
          <cell r="M184" t="str">
            <v>V2</v>
          </cell>
          <cell r="N184" t="str">
            <v>CV1,CV2,CV3</v>
          </cell>
          <cell r="O184" t="str">
            <v>S1</v>
          </cell>
          <cell r="P184" t="str">
            <v>N</v>
          </cell>
          <cell r="Q184" t="str">
            <v>O</v>
          </cell>
          <cell r="R184" t="str">
            <v>I</v>
          </cell>
          <cell r="S184" t="str">
            <v>I</v>
          </cell>
          <cell r="T184" t="str">
            <v>I</v>
          </cell>
          <cell r="U184" t="str">
            <v>I</v>
          </cell>
          <cell r="V184" t="str">
            <v>I</v>
          </cell>
          <cell r="W184" t="str">
            <v>I</v>
          </cell>
        </row>
        <row r="185">
          <cell r="B185" t="str">
            <v>UN0313</v>
          </cell>
          <cell r="C185" t="str">
            <v>SIGNAUX FUMIGÈNES</v>
          </cell>
          <cell r="D185" t="str">
            <v>1</v>
          </cell>
          <cell r="E185" t="str">
            <v>1.2G</v>
          </cell>
          <cell r="F185" t="str">
            <v/>
          </cell>
          <cell r="G185" t="str">
            <v>1</v>
          </cell>
          <cell r="H185" t="str">
            <v/>
          </cell>
          <cell r="I185">
            <v>0</v>
          </cell>
          <cell r="J185" t="str">
            <v>E0</v>
          </cell>
          <cell r="K185" t="str">
            <v>TRANSPORT INTERDIT</v>
          </cell>
          <cell r="L185" t="str">
            <v>C</v>
          </cell>
          <cell r="M185" t="str">
            <v>V2</v>
          </cell>
          <cell r="N185" t="str">
            <v>CV1,CV2,CV3</v>
          </cell>
          <cell r="O185" t="str">
            <v>S1</v>
          </cell>
          <cell r="P185" t="str">
            <v>N</v>
          </cell>
          <cell r="Q185" t="str">
            <v>O</v>
          </cell>
          <cell r="R185" t="str">
            <v>I</v>
          </cell>
          <cell r="S185" t="str">
            <v>I</v>
          </cell>
          <cell r="T185" t="str">
            <v>I</v>
          </cell>
          <cell r="U185" t="str">
            <v>I</v>
          </cell>
          <cell r="V185" t="str">
            <v>I</v>
          </cell>
          <cell r="W185" t="str">
            <v>I</v>
          </cell>
        </row>
        <row r="186">
          <cell r="B186" t="str">
            <v>UN0314</v>
          </cell>
          <cell r="C186" t="str">
            <v>INFLAMMATEURS (ALLUMEURS)</v>
          </cell>
          <cell r="D186" t="str">
            <v>1</v>
          </cell>
          <cell r="E186" t="str">
            <v>1.2G</v>
          </cell>
          <cell r="F186" t="str">
            <v/>
          </cell>
          <cell r="G186" t="str">
            <v>1</v>
          </cell>
          <cell r="H186" t="str">
            <v/>
          </cell>
          <cell r="I186">
            <v>0</v>
          </cell>
          <cell r="J186" t="str">
            <v>E0</v>
          </cell>
          <cell r="K186" t="str">
            <v>TRANSPORT INTERDIT</v>
          </cell>
          <cell r="L186" t="str">
            <v>C</v>
          </cell>
          <cell r="M186" t="str">
            <v>V2</v>
          </cell>
          <cell r="N186" t="str">
            <v>CV1,CV2,CV3</v>
          </cell>
          <cell r="O186" t="str">
            <v>S1</v>
          </cell>
          <cell r="P186" t="str">
            <v>N</v>
          </cell>
          <cell r="Q186" t="str">
            <v>O</v>
          </cell>
          <cell r="R186" t="str">
            <v>I</v>
          </cell>
          <cell r="S186" t="str">
            <v>I</v>
          </cell>
          <cell r="T186" t="str">
            <v>I</v>
          </cell>
          <cell r="U186" t="str">
            <v>I</v>
          </cell>
          <cell r="V186" t="str">
            <v>I</v>
          </cell>
          <cell r="W186" t="str">
            <v>I</v>
          </cell>
        </row>
        <row r="187">
          <cell r="B187" t="str">
            <v>UN0315</v>
          </cell>
          <cell r="C187" t="str">
            <v>INFLAMMATEURS (ALLUMEURS)</v>
          </cell>
          <cell r="D187" t="str">
            <v>1</v>
          </cell>
          <cell r="E187" t="str">
            <v>1.3G</v>
          </cell>
          <cell r="F187" t="str">
            <v/>
          </cell>
          <cell r="G187" t="str">
            <v>1</v>
          </cell>
          <cell r="H187" t="str">
            <v/>
          </cell>
          <cell r="I187">
            <v>0</v>
          </cell>
          <cell r="J187" t="str">
            <v>E0</v>
          </cell>
          <cell r="K187" t="str">
            <v>TRANSPORT INTERDIT</v>
          </cell>
          <cell r="L187" t="str">
            <v>D</v>
          </cell>
          <cell r="M187" t="str">
            <v>V2</v>
          </cell>
          <cell r="N187" t="str">
            <v>CV1,CV2,CV3</v>
          </cell>
          <cell r="O187" t="str">
            <v>S1</v>
          </cell>
          <cell r="P187" t="str">
            <v>N</v>
          </cell>
          <cell r="Q187" t="str">
            <v>O</v>
          </cell>
          <cell r="R187" t="str">
            <v>I</v>
          </cell>
          <cell r="S187" t="str">
            <v>I</v>
          </cell>
          <cell r="T187" t="str">
            <v>I</v>
          </cell>
          <cell r="U187" t="str">
            <v>I</v>
          </cell>
          <cell r="V187" t="str">
            <v>I</v>
          </cell>
          <cell r="W187" t="str">
            <v>I</v>
          </cell>
        </row>
        <row r="188">
          <cell r="B188" t="str">
            <v>UN0316</v>
          </cell>
          <cell r="C188" t="str">
            <v>FUSÉES-ALLUMEURS</v>
          </cell>
          <cell r="D188" t="str">
            <v>1</v>
          </cell>
          <cell r="E188" t="str">
            <v>1.3G</v>
          </cell>
          <cell r="F188" t="str">
            <v/>
          </cell>
          <cell r="G188" t="str">
            <v>1</v>
          </cell>
          <cell r="H188" t="str">
            <v/>
          </cell>
          <cell r="I188">
            <v>0</v>
          </cell>
          <cell r="J188" t="str">
            <v>E0</v>
          </cell>
          <cell r="K188" t="str">
            <v>TRANSPORT INTERDIT</v>
          </cell>
          <cell r="L188" t="str">
            <v>D</v>
          </cell>
          <cell r="M188" t="str">
            <v>V2</v>
          </cell>
          <cell r="N188" t="str">
            <v>CV1,CV2,CV3</v>
          </cell>
          <cell r="O188" t="str">
            <v>S1</v>
          </cell>
          <cell r="P188" t="str">
            <v>N</v>
          </cell>
          <cell r="Q188" t="str">
            <v>O</v>
          </cell>
          <cell r="R188" t="str">
            <v>I</v>
          </cell>
          <cell r="S188" t="str">
            <v>I</v>
          </cell>
          <cell r="T188" t="str">
            <v>I</v>
          </cell>
          <cell r="U188" t="str">
            <v>I</v>
          </cell>
          <cell r="V188" t="str">
            <v>I</v>
          </cell>
          <cell r="W188" t="str">
            <v>I</v>
          </cell>
        </row>
        <row r="189">
          <cell r="B189" t="str">
            <v>UN0317</v>
          </cell>
          <cell r="C189" t="str">
            <v>FUSÉES-ALLUMEURS</v>
          </cell>
          <cell r="D189" t="str">
            <v>1</v>
          </cell>
          <cell r="E189" t="str">
            <v>1.4G</v>
          </cell>
          <cell r="F189" t="str">
            <v/>
          </cell>
          <cell r="G189" t="str">
            <v>1.4</v>
          </cell>
          <cell r="H189" t="str">
            <v/>
          </cell>
          <cell r="I189">
            <v>0</v>
          </cell>
          <cell r="J189" t="str">
            <v>E0</v>
          </cell>
          <cell r="K189" t="str">
            <v>TRANSPORT INTERDIT</v>
          </cell>
          <cell r="L189" t="str">
            <v>E</v>
          </cell>
          <cell r="M189" t="str">
            <v>V2</v>
          </cell>
          <cell r="N189" t="str">
            <v>CV1,CV2,CV3</v>
          </cell>
          <cell r="O189" t="str">
            <v>S1</v>
          </cell>
          <cell r="P189" t="str">
            <v>N</v>
          </cell>
          <cell r="Q189" t="str">
            <v>O</v>
          </cell>
          <cell r="R189" t="str">
            <v>I</v>
          </cell>
          <cell r="S189" t="str">
            <v>I</v>
          </cell>
          <cell r="T189" t="str">
            <v>I</v>
          </cell>
          <cell r="U189" t="str">
            <v>I</v>
          </cell>
          <cell r="V189" t="str">
            <v>I</v>
          </cell>
          <cell r="W189" t="str">
            <v>I</v>
          </cell>
        </row>
        <row r="190">
          <cell r="B190" t="str">
            <v>UN0318</v>
          </cell>
          <cell r="C190" t="str">
            <v>GRENADES D'EXERCICE</v>
          </cell>
          <cell r="D190" t="str">
            <v>1</v>
          </cell>
          <cell r="E190" t="str">
            <v>1.3G</v>
          </cell>
          <cell r="F190" t="str">
            <v/>
          </cell>
          <cell r="G190" t="str">
            <v>1</v>
          </cell>
          <cell r="H190" t="str">
            <v/>
          </cell>
          <cell r="I190">
            <v>0</v>
          </cell>
          <cell r="J190" t="str">
            <v>E0</v>
          </cell>
          <cell r="K190" t="str">
            <v>TRANSPORT INTERDIT</v>
          </cell>
          <cell r="L190" t="str">
            <v>D</v>
          </cell>
          <cell r="M190" t="str">
            <v>V2</v>
          </cell>
          <cell r="N190" t="str">
            <v>CV1,CV2,CV3</v>
          </cell>
          <cell r="O190" t="str">
            <v>S1</v>
          </cell>
          <cell r="P190" t="str">
            <v>N</v>
          </cell>
          <cell r="Q190" t="str">
            <v>O</v>
          </cell>
          <cell r="R190" t="str">
            <v>I</v>
          </cell>
          <cell r="S190" t="str">
            <v>I</v>
          </cell>
          <cell r="T190" t="str">
            <v>I</v>
          </cell>
          <cell r="U190" t="str">
            <v>I</v>
          </cell>
          <cell r="V190" t="str">
            <v>I</v>
          </cell>
          <cell r="W190" t="str">
            <v>I</v>
          </cell>
        </row>
        <row r="191">
          <cell r="B191" t="str">
            <v>UN0319</v>
          </cell>
          <cell r="C191" t="str">
            <v>AMORCES TUBULAIRES</v>
          </cell>
          <cell r="D191" t="str">
            <v>1</v>
          </cell>
          <cell r="E191" t="str">
            <v>1.3G</v>
          </cell>
          <cell r="F191" t="str">
            <v/>
          </cell>
          <cell r="G191" t="str">
            <v>1</v>
          </cell>
          <cell r="H191" t="str">
            <v/>
          </cell>
          <cell r="I191">
            <v>0</v>
          </cell>
          <cell r="J191" t="str">
            <v>E0</v>
          </cell>
          <cell r="K191" t="str">
            <v>TRANSPORT INTERDIT</v>
          </cell>
          <cell r="L191" t="str">
            <v>D</v>
          </cell>
          <cell r="M191" t="str">
            <v>V2</v>
          </cell>
          <cell r="N191" t="str">
            <v>CV1,CV2,CV3</v>
          </cell>
          <cell r="O191" t="str">
            <v>S1</v>
          </cell>
          <cell r="P191" t="str">
            <v>N</v>
          </cell>
          <cell r="Q191" t="str">
            <v>O</v>
          </cell>
          <cell r="R191" t="str">
            <v>I</v>
          </cell>
          <cell r="S191" t="str">
            <v>I</v>
          </cell>
          <cell r="T191" t="str">
            <v>I</v>
          </cell>
          <cell r="U191" t="str">
            <v>I</v>
          </cell>
          <cell r="V191" t="str">
            <v>I</v>
          </cell>
          <cell r="W191" t="str">
            <v>I</v>
          </cell>
        </row>
        <row r="192">
          <cell r="B192" t="str">
            <v>UN0320</v>
          </cell>
          <cell r="C192" t="str">
            <v>AMORCES TUBULAIRES</v>
          </cell>
          <cell r="D192" t="str">
            <v>1</v>
          </cell>
          <cell r="E192" t="str">
            <v>1.4G</v>
          </cell>
          <cell r="F192" t="str">
            <v/>
          </cell>
          <cell r="G192" t="str">
            <v>1.4</v>
          </cell>
          <cell r="H192" t="str">
            <v/>
          </cell>
          <cell r="I192">
            <v>0</v>
          </cell>
          <cell r="J192" t="str">
            <v>E0</v>
          </cell>
          <cell r="K192" t="str">
            <v>TRANSPORT INTERDIT</v>
          </cell>
          <cell r="L192" t="str">
            <v>E</v>
          </cell>
          <cell r="M192" t="str">
            <v>V2</v>
          </cell>
          <cell r="N192" t="str">
            <v>CV1,CV2,CV3</v>
          </cell>
          <cell r="O192" t="str">
            <v>S1</v>
          </cell>
          <cell r="P192" t="str">
            <v>N</v>
          </cell>
          <cell r="Q192" t="str">
            <v>O</v>
          </cell>
          <cell r="R192" t="str">
            <v>I</v>
          </cell>
          <cell r="S192" t="str">
            <v>I</v>
          </cell>
          <cell r="T192" t="str">
            <v>I</v>
          </cell>
          <cell r="U192" t="str">
            <v>I</v>
          </cell>
          <cell r="V192" t="str">
            <v>I</v>
          </cell>
          <cell r="W192" t="str">
            <v>I</v>
          </cell>
        </row>
        <row r="193">
          <cell r="B193" t="str">
            <v>UN0321</v>
          </cell>
          <cell r="C193" t="str">
            <v>CARTOUCHES POUR ARMES</v>
          </cell>
          <cell r="D193" t="str">
            <v>1</v>
          </cell>
          <cell r="E193" t="str">
            <v>1.2E</v>
          </cell>
          <cell r="F193" t="str">
            <v/>
          </cell>
          <cell r="G193" t="str">
            <v>1</v>
          </cell>
          <cell r="H193" t="str">
            <v/>
          </cell>
          <cell r="I193">
            <v>0</v>
          </cell>
          <cell r="J193" t="str">
            <v>E0</v>
          </cell>
          <cell r="K193" t="str">
            <v>TRANSPORT INTERDIT</v>
          </cell>
          <cell r="L193" t="str">
            <v>C</v>
          </cell>
          <cell r="M193" t="str">
            <v>V2</v>
          </cell>
          <cell r="N193" t="str">
            <v>CV1,CV2,CV3</v>
          </cell>
          <cell r="O193" t="str">
            <v>S1</v>
          </cell>
          <cell r="P193" t="str">
            <v>N</v>
          </cell>
          <cell r="Q193" t="str">
            <v>O</v>
          </cell>
          <cell r="R193" t="str">
            <v>I</v>
          </cell>
          <cell r="S193" t="str">
            <v>I</v>
          </cell>
          <cell r="T193" t="str">
            <v>I</v>
          </cell>
          <cell r="U193" t="str">
            <v>I</v>
          </cell>
          <cell r="V193" t="str">
            <v>I</v>
          </cell>
          <cell r="W193" t="str">
            <v>I</v>
          </cell>
        </row>
        <row r="194">
          <cell r="B194" t="str">
            <v>UN0322</v>
          </cell>
          <cell r="C194" t="str">
            <v>PROPULSEURS CONTENANT DES LIQUIDES HYPERGOLIQUES</v>
          </cell>
          <cell r="D194" t="str">
            <v>1</v>
          </cell>
          <cell r="E194" t="str">
            <v>1.2L</v>
          </cell>
          <cell r="F194" t="str">
            <v/>
          </cell>
          <cell r="G194" t="str">
            <v>1</v>
          </cell>
          <cell r="H194" t="str">
            <v/>
          </cell>
          <cell r="I194">
            <v>0</v>
          </cell>
          <cell r="J194" t="str">
            <v>E0</v>
          </cell>
          <cell r="K194" t="str">
            <v>TRANSPORT INTERDIT</v>
          </cell>
          <cell r="L194" t="str">
            <v>B</v>
          </cell>
          <cell r="M194" t="str">
            <v>V2</v>
          </cell>
          <cell r="N194" t="str">
            <v>CV1,CV2,CV3,CV4</v>
          </cell>
          <cell r="O194" t="str">
            <v>S1</v>
          </cell>
          <cell r="P194" t="str">
            <v>N</v>
          </cell>
          <cell r="Q194" t="str">
            <v>O</v>
          </cell>
          <cell r="R194" t="str">
            <v>I</v>
          </cell>
          <cell r="S194" t="str">
            <v>I</v>
          </cell>
          <cell r="T194" t="str">
            <v>I</v>
          </cell>
          <cell r="U194" t="str">
            <v>I</v>
          </cell>
          <cell r="V194" t="str">
            <v>I</v>
          </cell>
          <cell r="W194" t="str">
            <v>I</v>
          </cell>
        </row>
        <row r="195">
          <cell r="B195" t="str">
            <v>UN0323</v>
          </cell>
          <cell r="C195" t="str">
            <v>CARTOUCHES POUR PYROMÉCANISMES</v>
          </cell>
          <cell r="D195" t="str">
            <v>1</v>
          </cell>
          <cell r="E195" t="str">
            <v>1.4S</v>
          </cell>
          <cell r="F195" t="str">
            <v/>
          </cell>
          <cell r="G195" t="str">
            <v>1.4</v>
          </cell>
          <cell r="H195" t="str">
            <v>347</v>
          </cell>
          <cell r="I195">
            <v>0</v>
          </cell>
          <cell r="J195" t="str">
            <v>E0</v>
          </cell>
          <cell r="K195" t="str">
            <v>4</v>
          </cell>
          <cell r="L195" t="str">
            <v>E</v>
          </cell>
          <cell r="M195" t="str">
            <v/>
          </cell>
          <cell r="N195" t="str">
            <v>CV1,CV2,CV3</v>
          </cell>
          <cell r="O195" t="str">
            <v>S1</v>
          </cell>
          <cell r="P195" t="str">
            <v>N</v>
          </cell>
          <cell r="Q195" t="str">
            <v>N</v>
          </cell>
          <cell r="R195" t="str">
            <v>N</v>
          </cell>
          <cell r="S195" t="str">
            <v>N</v>
          </cell>
          <cell r="T195" t="str">
            <v>N</v>
          </cell>
          <cell r="U195" t="str">
            <v>N</v>
          </cell>
          <cell r="V195" t="str">
            <v>N</v>
          </cell>
          <cell r="W195" t="str">
            <v>G</v>
          </cell>
        </row>
        <row r="196">
          <cell r="B196" t="str">
            <v>UN0324</v>
          </cell>
          <cell r="C196" t="str">
            <v xml:space="preserve">PROJECTILES </v>
          </cell>
          <cell r="D196" t="str">
            <v>1</v>
          </cell>
          <cell r="E196" t="str">
            <v>1.2F</v>
          </cell>
          <cell r="F196" t="str">
            <v/>
          </cell>
          <cell r="G196" t="str">
            <v>1</v>
          </cell>
          <cell r="H196" t="str">
            <v/>
          </cell>
          <cell r="I196">
            <v>0</v>
          </cell>
          <cell r="J196" t="str">
            <v>E0</v>
          </cell>
          <cell r="K196" t="str">
            <v>TRANSPORT INTERDIT</v>
          </cell>
          <cell r="L196" t="str">
            <v>C</v>
          </cell>
          <cell r="M196" t="str">
            <v>V2</v>
          </cell>
          <cell r="N196" t="str">
            <v>CV1,CV2,CV3</v>
          </cell>
          <cell r="O196" t="str">
            <v>S1</v>
          </cell>
          <cell r="P196" t="str">
            <v>N</v>
          </cell>
          <cell r="Q196" t="str">
            <v>O</v>
          </cell>
          <cell r="R196" t="str">
            <v>I</v>
          </cell>
          <cell r="S196" t="str">
            <v>I</v>
          </cell>
          <cell r="T196" t="str">
            <v>I</v>
          </cell>
          <cell r="U196" t="str">
            <v>I</v>
          </cell>
          <cell r="V196" t="str">
            <v>I</v>
          </cell>
          <cell r="W196" t="str">
            <v>I</v>
          </cell>
        </row>
        <row r="197">
          <cell r="B197" t="str">
            <v>UN0325</v>
          </cell>
          <cell r="C197" t="str">
            <v>INFLAMMATEURS (ALLUMEURS)</v>
          </cell>
          <cell r="D197" t="str">
            <v>1</v>
          </cell>
          <cell r="E197" t="str">
            <v>1.4G</v>
          </cell>
          <cell r="F197" t="str">
            <v/>
          </cell>
          <cell r="G197" t="str">
            <v>1.4</v>
          </cell>
          <cell r="H197" t="str">
            <v/>
          </cell>
          <cell r="I197">
            <v>0</v>
          </cell>
          <cell r="J197" t="str">
            <v>E0</v>
          </cell>
          <cell r="K197" t="str">
            <v>TRANSPORT INTERDIT</v>
          </cell>
          <cell r="L197" t="str">
            <v>E</v>
          </cell>
          <cell r="M197" t="str">
            <v>V2</v>
          </cell>
          <cell r="N197" t="str">
            <v>CV1,CV2,CV3</v>
          </cell>
          <cell r="O197" t="str">
            <v>S1</v>
          </cell>
          <cell r="P197" t="str">
            <v>N</v>
          </cell>
          <cell r="Q197" t="str">
            <v>O</v>
          </cell>
          <cell r="R197" t="str">
            <v>I</v>
          </cell>
          <cell r="S197" t="str">
            <v>I</v>
          </cell>
          <cell r="T197" t="str">
            <v>I</v>
          </cell>
          <cell r="U197" t="str">
            <v>I</v>
          </cell>
          <cell r="V197" t="str">
            <v>I</v>
          </cell>
          <cell r="W197" t="str">
            <v>I</v>
          </cell>
        </row>
        <row r="198">
          <cell r="B198" t="str">
            <v>UN0326</v>
          </cell>
          <cell r="C198" t="str">
            <v>CARTOUCHES À BLANC POUR ARMES</v>
          </cell>
          <cell r="D198" t="str">
            <v>1</v>
          </cell>
          <cell r="E198" t="str">
            <v>1.1C</v>
          </cell>
          <cell r="F198" t="str">
            <v/>
          </cell>
          <cell r="G198" t="str">
            <v>1</v>
          </cell>
          <cell r="H198" t="str">
            <v/>
          </cell>
          <cell r="I198">
            <v>0</v>
          </cell>
          <cell r="J198" t="str">
            <v>E0</v>
          </cell>
          <cell r="K198" t="str">
            <v>TRANSPORT INTERDIT</v>
          </cell>
          <cell r="L198" t="str">
            <v>C</v>
          </cell>
          <cell r="M198" t="str">
            <v>V2</v>
          </cell>
          <cell r="N198" t="str">
            <v>CV1,CV2,CV3</v>
          </cell>
          <cell r="O198" t="str">
            <v>S1</v>
          </cell>
          <cell r="P198" t="str">
            <v>N</v>
          </cell>
          <cell r="Q198" t="str">
            <v>O</v>
          </cell>
          <cell r="R198" t="str">
            <v>I</v>
          </cell>
          <cell r="S198" t="str">
            <v>I</v>
          </cell>
          <cell r="T198" t="str">
            <v>I</v>
          </cell>
          <cell r="U198" t="str">
            <v>I</v>
          </cell>
          <cell r="V198" t="str">
            <v>I</v>
          </cell>
          <cell r="W198" t="str">
            <v>I</v>
          </cell>
        </row>
        <row r="199">
          <cell r="B199" t="str">
            <v>UN0327</v>
          </cell>
          <cell r="C199" t="str">
            <v>CARTOUCHES À BLANC POUR ARMES (DE PETIT CALIBRE)</v>
          </cell>
          <cell r="D199" t="str">
            <v>1</v>
          </cell>
          <cell r="E199" t="str">
            <v>1.3C</v>
          </cell>
          <cell r="F199" t="str">
            <v/>
          </cell>
          <cell r="G199" t="str">
            <v>1</v>
          </cell>
          <cell r="H199" t="str">
            <v/>
          </cell>
          <cell r="I199">
            <v>0</v>
          </cell>
          <cell r="J199" t="str">
            <v>E0</v>
          </cell>
          <cell r="K199" t="str">
            <v>TRANSPORT INTERDIT</v>
          </cell>
          <cell r="L199" t="str">
            <v>D</v>
          </cell>
          <cell r="M199" t="str">
            <v>V2</v>
          </cell>
          <cell r="N199" t="str">
            <v>CV1,CV2,CV3</v>
          </cell>
          <cell r="O199" t="str">
            <v>S1</v>
          </cell>
          <cell r="P199" t="str">
            <v>N</v>
          </cell>
          <cell r="Q199" t="str">
            <v>O</v>
          </cell>
          <cell r="R199" t="str">
            <v>I</v>
          </cell>
          <cell r="S199" t="str">
            <v>I</v>
          </cell>
          <cell r="T199" t="str">
            <v>I</v>
          </cell>
          <cell r="U199" t="str">
            <v>I</v>
          </cell>
          <cell r="V199" t="str">
            <v>I</v>
          </cell>
          <cell r="W199" t="str">
            <v>I</v>
          </cell>
        </row>
        <row r="200">
          <cell r="B200" t="str">
            <v>UN0328</v>
          </cell>
          <cell r="C200" t="str">
            <v>CARTOUCHES À PROJECTILE INERTE POUR ARMES</v>
          </cell>
          <cell r="D200" t="str">
            <v>1</v>
          </cell>
          <cell r="E200" t="str">
            <v>1.2C</v>
          </cell>
          <cell r="F200" t="str">
            <v/>
          </cell>
          <cell r="G200" t="str">
            <v>1</v>
          </cell>
          <cell r="H200" t="str">
            <v/>
          </cell>
          <cell r="I200">
            <v>0</v>
          </cell>
          <cell r="J200" t="str">
            <v>E0</v>
          </cell>
          <cell r="K200" t="str">
            <v>TRANSPORT INTERDIT</v>
          </cell>
          <cell r="L200" t="str">
            <v>C</v>
          </cell>
          <cell r="M200" t="str">
            <v>V2</v>
          </cell>
          <cell r="N200" t="str">
            <v>CV1,CV2,CV3</v>
          </cell>
          <cell r="O200" t="str">
            <v>S1</v>
          </cell>
          <cell r="P200" t="str">
            <v>N</v>
          </cell>
          <cell r="Q200" t="str">
            <v>O</v>
          </cell>
          <cell r="R200" t="str">
            <v>I</v>
          </cell>
          <cell r="S200" t="str">
            <v>I</v>
          </cell>
          <cell r="T200" t="str">
            <v>I</v>
          </cell>
          <cell r="U200" t="str">
            <v>I</v>
          </cell>
          <cell r="V200" t="str">
            <v>I</v>
          </cell>
          <cell r="W200" t="str">
            <v>I</v>
          </cell>
        </row>
        <row r="201">
          <cell r="B201" t="str">
            <v>UN0329</v>
          </cell>
          <cell r="C201" t="str">
            <v>TORPILLES</v>
          </cell>
          <cell r="D201" t="str">
            <v>1</v>
          </cell>
          <cell r="E201" t="str">
            <v>1.1E</v>
          </cell>
          <cell r="F201" t="str">
            <v/>
          </cell>
          <cell r="G201" t="str">
            <v>1</v>
          </cell>
          <cell r="H201" t="str">
            <v/>
          </cell>
          <cell r="I201">
            <v>0</v>
          </cell>
          <cell r="J201" t="str">
            <v>E0</v>
          </cell>
          <cell r="K201" t="str">
            <v>TRANSPORT INTERDIT</v>
          </cell>
          <cell r="L201" t="str">
            <v>C</v>
          </cell>
          <cell r="M201" t="str">
            <v>V2</v>
          </cell>
          <cell r="N201" t="str">
            <v>CV1,CV2,CV3</v>
          </cell>
          <cell r="O201" t="str">
            <v>S1</v>
          </cell>
          <cell r="P201" t="str">
            <v>N</v>
          </cell>
          <cell r="Q201" t="str">
            <v>O</v>
          </cell>
          <cell r="R201" t="str">
            <v>I</v>
          </cell>
          <cell r="S201" t="str">
            <v>I</v>
          </cell>
          <cell r="T201" t="str">
            <v>I</v>
          </cell>
          <cell r="U201" t="str">
            <v>I</v>
          </cell>
          <cell r="V201" t="str">
            <v>I</v>
          </cell>
          <cell r="W201" t="str">
            <v>I</v>
          </cell>
        </row>
        <row r="202">
          <cell r="B202" t="str">
            <v>UN0330</v>
          </cell>
          <cell r="C202" t="str">
            <v>TORPILLES</v>
          </cell>
          <cell r="D202" t="str">
            <v>1</v>
          </cell>
          <cell r="E202" t="str">
            <v>1.1F</v>
          </cell>
          <cell r="F202" t="str">
            <v/>
          </cell>
          <cell r="G202" t="str">
            <v>1</v>
          </cell>
          <cell r="H202" t="str">
            <v/>
          </cell>
          <cell r="I202">
            <v>0</v>
          </cell>
          <cell r="J202" t="str">
            <v>E0</v>
          </cell>
          <cell r="K202" t="str">
            <v>TRANSPORT INTERDIT</v>
          </cell>
          <cell r="L202" t="str">
            <v>C</v>
          </cell>
          <cell r="M202" t="str">
            <v>V2</v>
          </cell>
          <cell r="N202" t="str">
            <v>CV1,CV2,CV3</v>
          </cell>
          <cell r="O202" t="str">
            <v>S1</v>
          </cell>
          <cell r="P202" t="str">
            <v>N</v>
          </cell>
          <cell r="Q202" t="str">
            <v>O</v>
          </cell>
          <cell r="R202" t="str">
            <v>I</v>
          </cell>
          <cell r="S202" t="str">
            <v>I</v>
          </cell>
          <cell r="T202" t="str">
            <v>I</v>
          </cell>
          <cell r="U202" t="str">
            <v>I</v>
          </cell>
          <cell r="V202" t="str">
            <v>I</v>
          </cell>
          <cell r="W202" t="str">
            <v>I</v>
          </cell>
        </row>
        <row r="203">
          <cell r="B203" t="str">
            <v>UN0331</v>
          </cell>
          <cell r="C203" t="str">
            <v>EXPLOSIF DE MINE (DE SAUTAGE) DU TYPE B</v>
          </cell>
          <cell r="D203" t="str">
            <v>1</v>
          </cell>
          <cell r="E203" t="str">
            <v>1.5D</v>
          </cell>
          <cell r="F203" t="str">
            <v/>
          </cell>
          <cell r="G203" t="str">
            <v>1.5</v>
          </cell>
          <cell r="H203" t="str">
            <v>617</v>
          </cell>
          <cell r="I203">
            <v>0</v>
          </cell>
          <cell r="J203" t="str">
            <v>E0</v>
          </cell>
          <cell r="K203" t="str">
            <v>TRANSPORT INTERDIT</v>
          </cell>
          <cell r="L203" t="str">
            <v>C</v>
          </cell>
          <cell r="M203" t="str">
            <v>V2,V12</v>
          </cell>
          <cell r="N203" t="str">
            <v>CV1,CV2,CV3</v>
          </cell>
          <cell r="O203" t="str">
            <v>S1</v>
          </cell>
          <cell r="P203" t="str">
            <v>N</v>
          </cell>
          <cell r="Q203" t="str">
            <v>O</v>
          </cell>
          <cell r="R203" t="str">
            <v>I</v>
          </cell>
          <cell r="S203" t="str">
            <v>I</v>
          </cell>
          <cell r="T203" t="str">
            <v>I</v>
          </cell>
          <cell r="U203" t="str">
            <v>I</v>
          </cell>
          <cell r="V203" t="str">
            <v>I</v>
          </cell>
          <cell r="W203" t="str">
            <v>I</v>
          </cell>
        </row>
        <row r="204">
          <cell r="B204" t="str">
            <v>UN0332</v>
          </cell>
          <cell r="C204" t="str">
            <v>EXPLOSIF DE MINE (DE SAUTAGE) DU TYPE E</v>
          </cell>
          <cell r="D204" t="str">
            <v>1</v>
          </cell>
          <cell r="E204" t="str">
            <v>1.5D</v>
          </cell>
          <cell r="F204" t="str">
            <v/>
          </cell>
          <cell r="G204" t="str">
            <v>1.5</v>
          </cell>
          <cell r="H204" t="str">
            <v>617</v>
          </cell>
          <cell r="I204">
            <v>0</v>
          </cell>
          <cell r="J204" t="str">
            <v>E0</v>
          </cell>
          <cell r="K204" t="str">
            <v>TRANSPORT INTERDIT</v>
          </cell>
          <cell r="L204" t="str">
            <v>C</v>
          </cell>
          <cell r="M204" t="str">
            <v>V2,V12</v>
          </cell>
          <cell r="N204" t="str">
            <v>CV1,CV2,CV3</v>
          </cell>
          <cell r="O204" t="str">
            <v>S1</v>
          </cell>
          <cell r="P204" t="str">
            <v>N</v>
          </cell>
          <cell r="Q204" t="str">
            <v>O</v>
          </cell>
          <cell r="R204" t="str">
            <v>I</v>
          </cell>
          <cell r="S204" t="str">
            <v>I</v>
          </cell>
          <cell r="T204" t="str">
            <v>I</v>
          </cell>
          <cell r="U204" t="str">
            <v>I</v>
          </cell>
          <cell r="V204" t="str">
            <v>I</v>
          </cell>
          <cell r="W204" t="str">
            <v>I</v>
          </cell>
        </row>
        <row r="205">
          <cell r="B205" t="str">
            <v>UN0333</v>
          </cell>
          <cell r="C205" t="str">
            <v>ARTIFICES DE DIVERTISSEMENT</v>
          </cell>
          <cell r="D205" t="str">
            <v>1</v>
          </cell>
          <cell r="E205" t="str">
            <v>1.1G</v>
          </cell>
          <cell r="F205" t="str">
            <v/>
          </cell>
          <cell r="G205" t="str">
            <v>1</v>
          </cell>
          <cell r="H205" t="str">
            <v>645</v>
          </cell>
          <cell r="I205">
            <v>0</v>
          </cell>
          <cell r="J205" t="str">
            <v>E0</v>
          </cell>
          <cell r="K205" t="str">
            <v>TRANSPORT INTERDIT</v>
          </cell>
          <cell r="L205" t="str">
            <v>C</v>
          </cell>
          <cell r="M205" t="str">
            <v>V2,V3</v>
          </cell>
          <cell r="N205" t="str">
            <v>CV1,CV2,CV3</v>
          </cell>
          <cell r="O205" t="str">
            <v>S1</v>
          </cell>
          <cell r="P205" t="str">
            <v>N</v>
          </cell>
          <cell r="Q205" t="str">
            <v>O</v>
          </cell>
          <cell r="R205" t="str">
            <v>I</v>
          </cell>
          <cell r="S205" t="str">
            <v>I</v>
          </cell>
          <cell r="T205" t="str">
            <v>I</v>
          </cell>
          <cell r="U205" t="str">
            <v>I</v>
          </cell>
          <cell r="V205" t="str">
            <v>I</v>
          </cell>
          <cell r="W205" t="str">
            <v>I</v>
          </cell>
        </row>
        <row r="206">
          <cell r="B206" t="str">
            <v>UN0334</v>
          </cell>
          <cell r="C206" t="str">
            <v>ARTIFICES DE DIVERTISSEMENT</v>
          </cell>
          <cell r="D206" t="str">
            <v>1</v>
          </cell>
          <cell r="E206" t="str">
            <v>1.2G</v>
          </cell>
          <cell r="F206" t="str">
            <v/>
          </cell>
          <cell r="G206" t="str">
            <v>1</v>
          </cell>
          <cell r="H206" t="str">
            <v>645</v>
          </cell>
          <cell r="I206">
            <v>0</v>
          </cell>
          <cell r="J206" t="str">
            <v>E0</v>
          </cell>
          <cell r="K206" t="str">
            <v>TRANSPORT INTERDIT</v>
          </cell>
          <cell r="L206" t="str">
            <v>C</v>
          </cell>
          <cell r="M206" t="str">
            <v>V2,V3</v>
          </cell>
          <cell r="N206" t="str">
            <v>CV1,CV2,CV3</v>
          </cell>
          <cell r="O206" t="str">
            <v>S1</v>
          </cell>
          <cell r="P206" t="str">
            <v>N</v>
          </cell>
          <cell r="Q206" t="str">
            <v>O</v>
          </cell>
          <cell r="R206" t="str">
            <v>I</v>
          </cell>
          <cell r="S206" t="str">
            <v>I</v>
          </cell>
          <cell r="T206" t="str">
            <v>I</v>
          </cell>
          <cell r="U206" t="str">
            <v>I</v>
          </cell>
          <cell r="V206" t="str">
            <v>I</v>
          </cell>
          <cell r="W206" t="str">
            <v>I</v>
          </cell>
        </row>
        <row r="207">
          <cell r="B207" t="str">
            <v>UN0335</v>
          </cell>
          <cell r="C207" t="str">
            <v>ARTIFICES DE DIVERTISSEMENT</v>
          </cell>
          <cell r="D207" t="str">
            <v>1</v>
          </cell>
          <cell r="E207" t="str">
            <v>1.3G</v>
          </cell>
          <cell r="F207" t="str">
            <v/>
          </cell>
          <cell r="G207" t="str">
            <v>1</v>
          </cell>
          <cell r="H207" t="str">
            <v>645</v>
          </cell>
          <cell r="I207">
            <v>0</v>
          </cell>
          <cell r="J207" t="str">
            <v>E0</v>
          </cell>
          <cell r="K207" t="str">
            <v>TRANSPORT INTERDIT</v>
          </cell>
          <cell r="L207" t="str">
            <v>D</v>
          </cell>
          <cell r="M207" t="str">
            <v>V2,V3</v>
          </cell>
          <cell r="N207" t="str">
            <v>CV1,CV2,CV3</v>
          </cell>
          <cell r="O207" t="str">
            <v>S1</v>
          </cell>
          <cell r="P207" t="str">
            <v>N</v>
          </cell>
          <cell r="Q207" t="str">
            <v>O</v>
          </cell>
          <cell r="R207" t="str">
            <v>I</v>
          </cell>
          <cell r="S207" t="str">
            <v>I</v>
          </cell>
          <cell r="T207" t="str">
            <v>I</v>
          </cell>
          <cell r="U207" t="str">
            <v>I</v>
          </cell>
          <cell r="V207" t="str">
            <v>I</v>
          </cell>
          <cell r="W207" t="str">
            <v>I</v>
          </cell>
        </row>
        <row r="208">
          <cell r="B208" t="str">
            <v>UN0336</v>
          </cell>
          <cell r="C208" t="str">
            <v>ARTIFICES DE DIVERTISSEMENT</v>
          </cell>
          <cell r="D208" t="str">
            <v>1</v>
          </cell>
          <cell r="E208" t="str">
            <v>1.4G</v>
          </cell>
          <cell r="F208" t="str">
            <v/>
          </cell>
          <cell r="G208" t="str">
            <v>1.4</v>
          </cell>
          <cell r="H208" t="str">
            <v>645,651</v>
          </cell>
          <cell r="I208">
            <v>0</v>
          </cell>
          <cell r="J208" t="str">
            <v>E0</v>
          </cell>
          <cell r="K208" t="str">
            <v>TRANSPORT INTERDIT</v>
          </cell>
          <cell r="L208" t="str">
            <v>E</v>
          </cell>
          <cell r="M208" t="str">
            <v>V2</v>
          </cell>
          <cell r="N208" t="str">
            <v>CV1,CV2,CV3</v>
          </cell>
          <cell r="O208" t="str">
            <v>S1</v>
          </cell>
          <cell r="P208" t="str">
            <v>N</v>
          </cell>
          <cell r="Q208" t="str">
            <v>O</v>
          </cell>
          <cell r="R208" t="str">
            <v>I</v>
          </cell>
          <cell r="S208" t="str">
            <v>I</v>
          </cell>
          <cell r="T208" t="str">
            <v>I</v>
          </cell>
          <cell r="U208" t="str">
            <v>I</v>
          </cell>
          <cell r="V208" t="str">
            <v>I</v>
          </cell>
          <cell r="W208" t="str">
            <v>I</v>
          </cell>
        </row>
        <row r="209">
          <cell r="B209" t="str">
            <v>UN0337</v>
          </cell>
          <cell r="C209" t="str">
            <v>ARTIFICES DE DIVERTISSEMENT</v>
          </cell>
          <cell r="D209" t="str">
            <v>1</v>
          </cell>
          <cell r="E209" t="str">
            <v>1.4S</v>
          </cell>
          <cell r="F209" t="str">
            <v/>
          </cell>
          <cell r="G209" t="str">
            <v>1.4</v>
          </cell>
          <cell r="H209" t="str">
            <v>645</v>
          </cell>
          <cell r="I209">
            <v>0</v>
          </cell>
          <cell r="J209" t="str">
            <v>E0</v>
          </cell>
          <cell r="K209" t="str">
            <v>4</v>
          </cell>
          <cell r="L209" t="str">
            <v>E</v>
          </cell>
          <cell r="M209" t="str">
            <v/>
          </cell>
          <cell r="N209" t="str">
            <v>CV1,CV2,CV3</v>
          </cell>
          <cell r="O209" t="str">
            <v>S1</v>
          </cell>
          <cell r="P209" t="str">
            <v>N</v>
          </cell>
          <cell r="Q209" t="str">
            <v>N</v>
          </cell>
          <cell r="R209" t="str">
            <v>N</v>
          </cell>
          <cell r="S209" t="str">
            <v>N</v>
          </cell>
          <cell r="T209" t="str">
            <v>N</v>
          </cell>
          <cell r="U209" t="str">
            <v>N</v>
          </cell>
          <cell r="V209" t="str">
            <v>N</v>
          </cell>
          <cell r="W209" t="str">
            <v>G</v>
          </cell>
        </row>
        <row r="210">
          <cell r="B210" t="str">
            <v>UN0338</v>
          </cell>
          <cell r="C210" t="str">
            <v>CARTOUCHES À BLANC POUR ARMES (DE PETIT CALIBRE)</v>
          </cell>
          <cell r="D210" t="str">
            <v>1</v>
          </cell>
          <cell r="E210" t="str">
            <v>1.4C</v>
          </cell>
          <cell r="F210" t="str">
            <v/>
          </cell>
          <cell r="G210" t="str">
            <v>1.4</v>
          </cell>
          <cell r="H210" t="str">
            <v/>
          </cell>
          <cell r="I210">
            <v>0</v>
          </cell>
          <cell r="J210" t="str">
            <v>E0</v>
          </cell>
          <cell r="K210" t="str">
            <v>TRANSPORT INTERDIT</v>
          </cell>
          <cell r="L210" t="str">
            <v>E</v>
          </cell>
          <cell r="M210" t="str">
            <v>V2</v>
          </cell>
          <cell r="N210" t="str">
            <v>CV1,CV2,CV3</v>
          </cell>
          <cell r="O210" t="str">
            <v>S1</v>
          </cell>
          <cell r="P210" t="str">
            <v>N</v>
          </cell>
          <cell r="Q210" t="str">
            <v>O</v>
          </cell>
          <cell r="R210" t="str">
            <v>I</v>
          </cell>
          <cell r="S210" t="str">
            <v>I</v>
          </cell>
          <cell r="T210" t="str">
            <v>I</v>
          </cell>
          <cell r="U210" t="str">
            <v>I</v>
          </cell>
          <cell r="V210" t="str">
            <v>I</v>
          </cell>
          <cell r="W210" t="str">
            <v>I</v>
          </cell>
        </row>
        <row r="211">
          <cell r="B211" t="str">
            <v>UN0339</v>
          </cell>
          <cell r="C211" t="str">
            <v>CARTOUCHES (À PROJECTILE INERTE) POUR ARMES (DE PETIT CALIBRE)</v>
          </cell>
          <cell r="D211" t="str">
            <v>1</v>
          </cell>
          <cell r="E211" t="str">
            <v>1.4C</v>
          </cell>
          <cell r="F211" t="str">
            <v/>
          </cell>
          <cell r="G211" t="str">
            <v>1.4</v>
          </cell>
          <cell r="H211" t="str">
            <v/>
          </cell>
          <cell r="I211">
            <v>0</v>
          </cell>
          <cell r="J211" t="str">
            <v>E0</v>
          </cell>
          <cell r="K211" t="str">
            <v>TRANSPORT INTERDIT</v>
          </cell>
          <cell r="L211" t="str">
            <v>E</v>
          </cell>
          <cell r="M211" t="str">
            <v>V2</v>
          </cell>
          <cell r="N211" t="str">
            <v>CV1,CV2,CV3</v>
          </cell>
          <cell r="O211" t="str">
            <v>S1</v>
          </cell>
          <cell r="P211" t="str">
            <v>N</v>
          </cell>
          <cell r="Q211" t="str">
            <v>O</v>
          </cell>
          <cell r="R211" t="str">
            <v>I</v>
          </cell>
          <cell r="S211" t="str">
            <v>I</v>
          </cell>
          <cell r="T211" t="str">
            <v>I</v>
          </cell>
          <cell r="U211" t="str">
            <v>I</v>
          </cell>
          <cell r="V211" t="str">
            <v>I</v>
          </cell>
          <cell r="W211" t="str">
            <v>I</v>
          </cell>
        </row>
        <row r="212">
          <cell r="B212" t="str">
            <v>UN0340</v>
          </cell>
          <cell r="C212" t="str">
            <v>NITROCELLULOSE PLASTIFIÉE</v>
          </cell>
          <cell r="D212" t="str">
            <v>1</v>
          </cell>
          <cell r="E212" t="str">
            <v>1.1D</v>
          </cell>
          <cell r="F212" t="str">
            <v/>
          </cell>
          <cell r="G212" t="str">
            <v>1</v>
          </cell>
          <cell r="H212" t="str">
            <v/>
          </cell>
          <cell r="I212">
            <v>0</v>
          </cell>
          <cell r="J212" t="str">
            <v>E0</v>
          </cell>
          <cell r="K212" t="str">
            <v>TRANSPORT INTERDIT</v>
          </cell>
          <cell r="L212" t="str">
            <v>C</v>
          </cell>
          <cell r="M212" t="str">
            <v>V2,V3</v>
          </cell>
          <cell r="N212" t="str">
            <v>CV1,CV2,CV3</v>
          </cell>
          <cell r="O212" t="str">
            <v>S1</v>
          </cell>
          <cell r="P212" t="str">
            <v>N</v>
          </cell>
          <cell r="Q212" t="str">
            <v>O</v>
          </cell>
          <cell r="R212" t="str">
            <v>I</v>
          </cell>
          <cell r="S212" t="str">
            <v>I</v>
          </cell>
          <cell r="T212" t="str">
            <v>I</v>
          </cell>
          <cell r="U212" t="str">
            <v>I</v>
          </cell>
          <cell r="V212" t="str">
            <v>I</v>
          </cell>
          <cell r="W212" t="str">
            <v>I</v>
          </cell>
        </row>
        <row r="213">
          <cell r="B213" t="str">
            <v>UN0341</v>
          </cell>
          <cell r="C213" t="str">
            <v>NITROCELLULOSE PLASTIFIÉE</v>
          </cell>
          <cell r="D213" t="str">
            <v>1</v>
          </cell>
          <cell r="E213" t="str">
            <v>1.1D</v>
          </cell>
          <cell r="F213" t="str">
            <v/>
          </cell>
          <cell r="G213" t="str">
            <v>1</v>
          </cell>
          <cell r="H213" t="str">
            <v/>
          </cell>
          <cell r="I213">
            <v>0</v>
          </cell>
          <cell r="J213" t="str">
            <v>E0</v>
          </cell>
          <cell r="K213" t="str">
            <v>TRANSPORT INTERDIT</v>
          </cell>
          <cell r="L213" t="str">
            <v>C</v>
          </cell>
          <cell r="M213" t="str">
            <v>V2,V3</v>
          </cell>
          <cell r="N213" t="str">
            <v>CV1,CV2,CV3</v>
          </cell>
          <cell r="O213" t="str">
            <v>S1</v>
          </cell>
          <cell r="P213" t="str">
            <v>N</v>
          </cell>
          <cell r="Q213" t="str">
            <v>O</v>
          </cell>
          <cell r="R213" t="str">
            <v>I</v>
          </cell>
          <cell r="S213" t="str">
            <v>I</v>
          </cell>
          <cell r="T213" t="str">
            <v>I</v>
          </cell>
          <cell r="U213" t="str">
            <v>I</v>
          </cell>
          <cell r="V213" t="str">
            <v>I</v>
          </cell>
          <cell r="W213" t="str">
            <v>I</v>
          </cell>
        </row>
        <row r="214">
          <cell r="B214" t="str">
            <v>UN0342</v>
          </cell>
          <cell r="C214" t="str">
            <v>NITROCELLULOSE PLASTIFIÉE</v>
          </cell>
          <cell r="D214" t="str">
            <v>1</v>
          </cell>
          <cell r="E214" t="str">
            <v>1.3C</v>
          </cell>
          <cell r="F214" t="str">
            <v/>
          </cell>
          <cell r="G214" t="str">
            <v>1</v>
          </cell>
          <cell r="H214" t="str">
            <v>105</v>
          </cell>
          <cell r="I214">
            <v>0</v>
          </cell>
          <cell r="J214" t="str">
            <v>E0</v>
          </cell>
          <cell r="K214" t="str">
            <v>TRANSPORT INTERDIT</v>
          </cell>
          <cell r="L214" t="str">
            <v>D</v>
          </cell>
          <cell r="M214" t="str">
            <v>V2</v>
          </cell>
          <cell r="N214" t="str">
            <v>CV1,CV2,CV3</v>
          </cell>
          <cell r="O214" t="str">
            <v>S1</v>
          </cell>
          <cell r="P214" t="str">
            <v>N</v>
          </cell>
          <cell r="Q214" t="str">
            <v>O</v>
          </cell>
          <cell r="R214" t="str">
            <v>I</v>
          </cell>
          <cell r="S214" t="str">
            <v>I</v>
          </cell>
          <cell r="T214" t="str">
            <v>I</v>
          </cell>
          <cell r="U214" t="str">
            <v>I</v>
          </cell>
          <cell r="V214" t="str">
            <v>I</v>
          </cell>
          <cell r="W214" t="str">
            <v>I</v>
          </cell>
        </row>
        <row r="215">
          <cell r="B215" t="str">
            <v>UN0343</v>
          </cell>
          <cell r="C215" t="str">
            <v>NITROCELLULOSE PLASTIFIÉE</v>
          </cell>
          <cell r="D215" t="str">
            <v>1</v>
          </cell>
          <cell r="E215" t="str">
            <v>1.3C</v>
          </cell>
          <cell r="F215" t="str">
            <v/>
          </cell>
          <cell r="G215" t="str">
            <v>1</v>
          </cell>
          <cell r="H215" t="str">
            <v>105</v>
          </cell>
          <cell r="I215">
            <v>0</v>
          </cell>
          <cell r="J215" t="str">
            <v>E0</v>
          </cell>
          <cell r="K215" t="str">
            <v>TRANSPORT INTERDIT</v>
          </cell>
          <cell r="L215" t="str">
            <v>D</v>
          </cell>
          <cell r="M215" t="str">
            <v>V2</v>
          </cell>
          <cell r="N215" t="str">
            <v>CV1,CV2,CV3</v>
          </cell>
          <cell r="O215" t="str">
            <v>S1</v>
          </cell>
          <cell r="P215" t="str">
            <v>N</v>
          </cell>
          <cell r="Q215" t="str">
            <v>O</v>
          </cell>
          <cell r="R215" t="str">
            <v>I</v>
          </cell>
          <cell r="S215" t="str">
            <v>I</v>
          </cell>
          <cell r="T215" t="str">
            <v>I</v>
          </cell>
          <cell r="U215" t="str">
            <v>I</v>
          </cell>
          <cell r="V215" t="str">
            <v>I</v>
          </cell>
          <cell r="W215" t="str">
            <v>I</v>
          </cell>
        </row>
        <row r="216">
          <cell r="B216" t="str">
            <v>UN0344</v>
          </cell>
          <cell r="C216" t="str">
            <v>PROJECTILES</v>
          </cell>
          <cell r="D216" t="str">
            <v>1</v>
          </cell>
          <cell r="E216" t="str">
            <v>1.4D</v>
          </cell>
          <cell r="F216" t="str">
            <v/>
          </cell>
          <cell r="G216" t="str">
            <v>1.4</v>
          </cell>
          <cell r="H216" t="str">
            <v/>
          </cell>
          <cell r="I216">
            <v>0</v>
          </cell>
          <cell r="J216" t="str">
            <v>E0</v>
          </cell>
          <cell r="K216" t="str">
            <v>TRANSPORT INTERDIT</v>
          </cell>
          <cell r="L216" t="str">
            <v>E</v>
          </cell>
          <cell r="M216" t="str">
            <v>V2</v>
          </cell>
          <cell r="N216" t="str">
            <v>CV1,CV2,CV3</v>
          </cell>
          <cell r="O216" t="str">
            <v>S1</v>
          </cell>
          <cell r="P216" t="str">
            <v>N</v>
          </cell>
          <cell r="Q216" t="str">
            <v>O</v>
          </cell>
          <cell r="R216" t="str">
            <v>I</v>
          </cell>
          <cell r="S216" t="str">
            <v>I</v>
          </cell>
          <cell r="T216" t="str">
            <v>I</v>
          </cell>
          <cell r="U216" t="str">
            <v>I</v>
          </cell>
          <cell r="V216" t="str">
            <v>I</v>
          </cell>
          <cell r="W216" t="str">
            <v>I</v>
          </cell>
        </row>
        <row r="217">
          <cell r="B217" t="str">
            <v>UN0345</v>
          </cell>
          <cell r="C217" t="str">
            <v>PROJECTILES</v>
          </cell>
          <cell r="D217" t="str">
            <v>1</v>
          </cell>
          <cell r="E217" t="str">
            <v>1.4S</v>
          </cell>
          <cell r="F217" t="str">
            <v/>
          </cell>
          <cell r="G217" t="str">
            <v>1.4</v>
          </cell>
          <cell r="H217" t="str">
            <v/>
          </cell>
          <cell r="I217">
            <v>0</v>
          </cell>
          <cell r="J217" t="str">
            <v>E0</v>
          </cell>
          <cell r="K217" t="str">
            <v>4</v>
          </cell>
          <cell r="L217" t="str">
            <v>E</v>
          </cell>
          <cell r="M217" t="str">
            <v/>
          </cell>
          <cell r="N217" t="str">
            <v>CV1,CV2,CV3</v>
          </cell>
          <cell r="O217" t="str">
            <v>S1</v>
          </cell>
          <cell r="P217" t="str">
            <v>N</v>
          </cell>
          <cell r="Q217" t="str">
            <v>N</v>
          </cell>
          <cell r="R217" t="str">
            <v>N</v>
          </cell>
          <cell r="S217" t="str">
            <v>N</v>
          </cell>
          <cell r="T217" t="str">
            <v>N</v>
          </cell>
          <cell r="U217" t="str">
            <v>N</v>
          </cell>
          <cell r="V217" t="str">
            <v>N</v>
          </cell>
          <cell r="W217" t="str">
            <v>G</v>
          </cell>
        </row>
        <row r="218">
          <cell r="B218" t="str">
            <v>UN0346</v>
          </cell>
          <cell r="C218" t="str">
            <v>PROJECTILES</v>
          </cell>
          <cell r="D218" t="str">
            <v>1</v>
          </cell>
          <cell r="E218" t="str">
            <v>1.2D</v>
          </cell>
          <cell r="F218" t="str">
            <v/>
          </cell>
          <cell r="G218" t="str">
            <v>1</v>
          </cell>
          <cell r="H218" t="str">
            <v/>
          </cell>
          <cell r="I218">
            <v>0</v>
          </cell>
          <cell r="J218" t="str">
            <v>E0</v>
          </cell>
          <cell r="K218" t="str">
            <v>TRANSPORT INTERDIT</v>
          </cell>
          <cell r="L218" t="str">
            <v>C</v>
          </cell>
          <cell r="M218" t="str">
            <v>V2</v>
          </cell>
          <cell r="N218" t="str">
            <v>CV1,CV2,CV3</v>
          </cell>
          <cell r="O218" t="str">
            <v>S1</v>
          </cell>
          <cell r="P218" t="str">
            <v>N</v>
          </cell>
          <cell r="Q218" t="str">
            <v>O</v>
          </cell>
          <cell r="R218" t="str">
            <v>I</v>
          </cell>
          <cell r="S218" t="str">
            <v>I</v>
          </cell>
          <cell r="T218" t="str">
            <v>I</v>
          </cell>
          <cell r="U218" t="str">
            <v>I</v>
          </cell>
          <cell r="V218" t="str">
            <v>I</v>
          </cell>
          <cell r="W218" t="str">
            <v>I</v>
          </cell>
        </row>
        <row r="219">
          <cell r="B219" t="str">
            <v>UN0347</v>
          </cell>
          <cell r="C219" t="str">
            <v>PROJECTILES</v>
          </cell>
          <cell r="D219" t="str">
            <v>1</v>
          </cell>
          <cell r="E219" t="str">
            <v>1.4D</v>
          </cell>
          <cell r="F219" t="str">
            <v/>
          </cell>
          <cell r="G219" t="str">
            <v>1.4</v>
          </cell>
          <cell r="H219" t="str">
            <v/>
          </cell>
          <cell r="I219">
            <v>0</v>
          </cell>
          <cell r="J219" t="str">
            <v>E0</v>
          </cell>
          <cell r="K219" t="str">
            <v>TRANSPORT INTERDIT</v>
          </cell>
          <cell r="L219" t="str">
            <v>E</v>
          </cell>
          <cell r="M219" t="str">
            <v>V2</v>
          </cell>
          <cell r="N219" t="str">
            <v>CV1,CV2,CV3</v>
          </cell>
          <cell r="O219" t="str">
            <v>S1</v>
          </cell>
          <cell r="P219" t="str">
            <v>N</v>
          </cell>
          <cell r="Q219" t="str">
            <v>O</v>
          </cell>
          <cell r="R219" t="str">
            <v>I</v>
          </cell>
          <cell r="S219" t="str">
            <v>I</v>
          </cell>
          <cell r="T219" t="str">
            <v>I</v>
          </cell>
          <cell r="U219" t="str">
            <v>I</v>
          </cell>
          <cell r="V219" t="str">
            <v>I</v>
          </cell>
          <cell r="W219" t="str">
            <v>I</v>
          </cell>
        </row>
        <row r="220">
          <cell r="B220" t="str">
            <v>UN0348</v>
          </cell>
          <cell r="C220" t="str">
            <v>CARTOUCHES POUR ARMES</v>
          </cell>
          <cell r="D220" t="str">
            <v>1</v>
          </cell>
          <cell r="E220" t="str">
            <v>1.4F</v>
          </cell>
          <cell r="F220" t="str">
            <v/>
          </cell>
          <cell r="G220" t="str">
            <v>1.4</v>
          </cell>
          <cell r="H220" t="str">
            <v/>
          </cell>
          <cell r="I220">
            <v>0</v>
          </cell>
          <cell r="J220" t="str">
            <v>E0</v>
          </cell>
          <cell r="K220" t="str">
            <v>TRANSPORT INTERDIT</v>
          </cell>
          <cell r="L220" t="str">
            <v>E</v>
          </cell>
          <cell r="M220" t="str">
            <v>V2</v>
          </cell>
          <cell r="N220" t="str">
            <v>CV1,CV2,CV3</v>
          </cell>
          <cell r="O220" t="str">
            <v>S1</v>
          </cell>
          <cell r="P220" t="str">
            <v>N</v>
          </cell>
          <cell r="Q220" t="str">
            <v>O</v>
          </cell>
          <cell r="R220" t="str">
            <v>I</v>
          </cell>
          <cell r="S220" t="str">
            <v>I</v>
          </cell>
          <cell r="T220" t="str">
            <v>I</v>
          </cell>
          <cell r="U220" t="str">
            <v>I</v>
          </cell>
          <cell r="V220" t="str">
            <v>I</v>
          </cell>
          <cell r="W220" t="str">
            <v>I</v>
          </cell>
        </row>
        <row r="221">
          <cell r="B221" t="str">
            <v>UN0349</v>
          </cell>
          <cell r="C221" t="str">
            <v>OBJETS EXPLOSIFS, N.S.A.</v>
          </cell>
          <cell r="D221" t="str">
            <v>1</v>
          </cell>
          <cell r="E221" t="str">
            <v>1.4S</v>
          </cell>
          <cell r="F221" t="str">
            <v/>
          </cell>
          <cell r="G221" t="str">
            <v>1.4</v>
          </cell>
          <cell r="H221" t="str">
            <v>178,274</v>
          </cell>
          <cell r="I221">
            <v>0</v>
          </cell>
          <cell r="J221" t="str">
            <v>E0</v>
          </cell>
          <cell r="K221" t="str">
            <v>4</v>
          </cell>
          <cell r="L221" t="str">
            <v>E</v>
          </cell>
          <cell r="M221" t="str">
            <v/>
          </cell>
          <cell r="N221" t="str">
            <v>CV1,CV2,CV3</v>
          </cell>
          <cell r="O221" t="str">
            <v>S1</v>
          </cell>
          <cell r="P221" t="str">
            <v>N</v>
          </cell>
          <cell r="Q221" t="str">
            <v>N</v>
          </cell>
          <cell r="R221" t="str">
            <v>N</v>
          </cell>
          <cell r="S221" t="str">
            <v>N</v>
          </cell>
          <cell r="T221" t="str">
            <v>N</v>
          </cell>
          <cell r="U221" t="str">
            <v>N</v>
          </cell>
          <cell r="V221" t="str">
            <v>O</v>
          </cell>
          <cell r="W221" t="str">
            <v>G</v>
          </cell>
        </row>
        <row r="222">
          <cell r="B222" t="str">
            <v>UN0350</v>
          </cell>
          <cell r="C222" t="str">
            <v>OBJETS EXPLOSIFS, N.S.A.</v>
          </cell>
          <cell r="D222" t="str">
            <v>1</v>
          </cell>
          <cell r="E222" t="str">
            <v>1.4B</v>
          </cell>
          <cell r="F222" t="str">
            <v/>
          </cell>
          <cell r="G222" t="str">
            <v>1.4</v>
          </cell>
          <cell r="H222" t="str">
            <v>178,274</v>
          </cell>
          <cell r="I222">
            <v>0</v>
          </cell>
          <cell r="J222" t="str">
            <v>E0</v>
          </cell>
          <cell r="K222" t="str">
            <v>TRANSPORT INTERDIT</v>
          </cell>
          <cell r="L222" t="str">
            <v>E</v>
          </cell>
          <cell r="M222" t="str">
            <v>V2</v>
          </cell>
          <cell r="N222" t="str">
            <v>CV1,CV2,CV3</v>
          </cell>
          <cell r="O222" t="str">
            <v>S1</v>
          </cell>
          <cell r="P222" t="str">
            <v>N</v>
          </cell>
          <cell r="Q222" t="str">
            <v>O</v>
          </cell>
          <cell r="R222" t="str">
            <v>I</v>
          </cell>
          <cell r="S222" t="str">
            <v>I</v>
          </cell>
          <cell r="T222" t="str">
            <v>I</v>
          </cell>
          <cell r="U222" t="str">
            <v>I</v>
          </cell>
          <cell r="V222" t="str">
            <v>I</v>
          </cell>
          <cell r="W222" t="str">
            <v>I</v>
          </cell>
        </row>
        <row r="223">
          <cell r="B223" t="str">
            <v>UN0351</v>
          </cell>
          <cell r="C223" t="str">
            <v>OBJETS EXPLOSIFS, N.S.A.</v>
          </cell>
          <cell r="D223" t="str">
            <v>1</v>
          </cell>
          <cell r="E223" t="str">
            <v>1.4C</v>
          </cell>
          <cell r="F223" t="str">
            <v/>
          </cell>
          <cell r="G223" t="str">
            <v>1.4</v>
          </cell>
          <cell r="H223" t="str">
            <v>178,274</v>
          </cell>
          <cell r="I223">
            <v>0</v>
          </cell>
          <cell r="J223" t="str">
            <v>E0</v>
          </cell>
          <cell r="K223" t="str">
            <v>TRANSPORT INTERDIT</v>
          </cell>
          <cell r="L223" t="str">
            <v>E</v>
          </cell>
          <cell r="M223" t="str">
            <v>V2</v>
          </cell>
          <cell r="N223" t="str">
            <v>CV1,CV2,CV3</v>
          </cell>
          <cell r="O223" t="str">
            <v>S1</v>
          </cell>
          <cell r="P223" t="str">
            <v>N</v>
          </cell>
          <cell r="Q223" t="str">
            <v>O</v>
          </cell>
          <cell r="R223" t="str">
            <v>I</v>
          </cell>
          <cell r="S223" t="str">
            <v>I</v>
          </cell>
          <cell r="T223" t="str">
            <v>I</v>
          </cell>
          <cell r="U223" t="str">
            <v>I</v>
          </cell>
          <cell r="V223" t="str">
            <v>I</v>
          </cell>
          <cell r="W223" t="str">
            <v>I</v>
          </cell>
        </row>
        <row r="224">
          <cell r="B224" t="str">
            <v>UN0352</v>
          </cell>
          <cell r="C224" t="str">
            <v>OBJETS EXPLOSIFS, N.S.A.</v>
          </cell>
          <cell r="D224" t="str">
            <v>1</v>
          </cell>
          <cell r="E224" t="str">
            <v>1.4D</v>
          </cell>
          <cell r="F224" t="str">
            <v/>
          </cell>
          <cell r="G224" t="str">
            <v>1.4</v>
          </cell>
          <cell r="H224" t="str">
            <v>178,274</v>
          </cell>
          <cell r="I224">
            <v>0</v>
          </cell>
          <cell r="J224" t="str">
            <v>E0</v>
          </cell>
          <cell r="K224" t="str">
            <v>TRANSPORT INTERDIT</v>
          </cell>
          <cell r="L224" t="str">
            <v>E</v>
          </cell>
          <cell r="M224" t="str">
            <v>V2</v>
          </cell>
          <cell r="N224" t="str">
            <v>CV1,CV2,CV3</v>
          </cell>
          <cell r="O224" t="str">
            <v>S1</v>
          </cell>
          <cell r="P224" t="str">
            <v>N</v>
          </cell>
          <cell r="Q224" t="str">
            <v>O</v>
          </cell>
          <cell r="R224" t="str">
            <v>I</v>
          </cell>
          <cell r="S224" t="str">
            <v>I</v>
          </cell>
          <cell r="T224" t="str">
            <v>I</v>
          </cell>
          <cell r="U224" t="str">
            <v>I</v>
          </cell>
          <cell r="V224" t="str">
            <v>I</v>
          </cell>
          <cell r="W224" t="str">
            <v>I</v>
          </cell>
        </row>
        <row r="225">
          <cell r="B225" t="str">
            <v>UN0353</v>
          </cell>
          <cell r="C225" t="str">
            <v>OBJETS EXPLOSIFS, N.S.A.</v>
          </cell>
          <cell r="D225" t="str">
            <v>1</v>
          </cell>
          <cell r="E225" t="str">
            <v>1.4G</v>
          </cell>
          <cell r="F225" t="str">
            <v/>
          </cell>
          <cell r="G225" t="str">
            <v>1.4</v>
          </cell>
          <cell r="H225" t="str">
            <v>178,274</v>
          </cell>
          <cell r="I225">
            <v>0</v>
          </cell>
          <cell r="J225" t="str">
            <v>E0</v>
          </cell>
          <cell r="K225" t="str">
            <v>TRANSPORT INTERDIT</v>
          </cell>
          <cell r="L225" t="str">
            <v>E</v>
          </cell>
          <cell r="M225" t="str">
            <v>V2</v>
          </cell>
          <cell r="N225" t="str">
            <v>CV1,CV2,CV3</v>
          </cell>
          <cell r="O225" t="str">
            <v>S1</v>
          </cell>
          <cell r="P225" t="str">
            <v>N</v>
          </cell>
          <cell r="Q225" t="str">
            <v>O</v>
          </cell>
          <cell r="R225" t="str">
            <v>I</v>
          </cell>
          <cell r="S225" t="str">
            <v>I</v>
          </cell>
          <cell r="T225" t="str">
            <v>I</v>
          </cell>
          <cell r="U225" t="str">
            <v>I</v>
          </cell>
          <cell r="V225" t="str">
            <v>I</v>
          </cell>
          <cell r="W225" t="str">
            <v>I</v>
          </cell>
        </row>
        <row r="226">
          <cell r="B226" t="str">
            <v>UN0354</v>
          </cell>
          <cell r="C226" t="str">
            <v>OBJETS EXPLOSIFS, N.S.A.</v>
          </cell>
          <cell r="D226" t="str">
            <v>1</v>
          </cell>
          <cell r="E226" t="str">
            <v>1.1L</v>
          </cell>
          <cell r="F226" t="str">
            <v/>
          </cell>
          <cell r="G226" t="str">
            <v>1</v>
          </cell>
          <cell r="H226" t="str">
            <v>178,274</v>
          </cell>
          <cell r="I226">
            <v>0</v>
          </cell>
          <cell r="J226" t="str">
            <v>E0</v>
          </cell>
          <cell r="K226" t="str">
            <v>TRANSPORT INTERDIT</v>
          </cell>
          <cell r="L226" t="str">
            <v>B</v>
          </cell>
          <cell r="M226" t="str">
            <v>V2</v>
          </cell>
          <cell r="N226" t="str">
            <v>CV1,CV2,CV3,CV4</v>
          </cell>
          <cell r="O226" t="str">
            <v>S1</v>
          </cell>
          <cell r="P226" t="str">
            <v>N</v>
          </cell>
          <cell r="Q226" t="str">
            <v>O</v>
          </cell>
          <cell r="R226" t="str">
            <v>I</v>
          </cell>
          <cell r="S226" t="str">
            <v>I</v>
          </cell>
          <cell r="T226" t="str">
            <v>I</v>
          </cell>
          <cell r="U226" t="str">
            <v>I</v>
          </cell>
          <cell r="V226" t="str">
            <v>I</v>
          </cell>
          <cell r="W226" t="str">
            <v>I</v>
          </cell>
        </row>
        <row r="227">
          <cell r="B227" t="str">
            <v>UN0355</v>
          </cell>
          <cell r="C227" t="str">
            <v>OBJETS EXPLOSIFS, N.S.A.</v>
          </cell>
          <cell r="D227" t="str">
            <v>1</v>
          </cell>
          <cell r="E227" t="str">
            <v>1.2L</v>
          </cell>
          <cell r="F227" t="str">
            <v/>
          </cell>
          <cell r="G227" t="str">
            <v>1</v>
          </cell>
          <cell r="H227" t="str">
            <v>178,274</v>
          </cell>
          <cell r="I227">
            <v>0</v>
          </cell>
          <cell r="J227" t="str">
            <v>E0</v>
          </cell>
          <cell r="K227" t="str">
            <v>TRANSPORT INTERDIT</v>
          </cell>
          <cell r="L227" t="str">
            <v>B</v>
          </cell>
          <cell r="M227" t="str">
            <v>V2</v>
          </cell>
          <cell r="N227" t="str">
            <v>CV1,CV2,CV3,CV4</v>
          </cell>
          <cell r="O227" t="str">
            <v>S1</v>
          </cell>
          <cell r="P227" t="str">
            <v>N</v>
          </cell>
          <cell r="Q227" t="str">
            <v>O</v>
          </cell>
          <cell r="R227" t="str">
            <v>I</v>
          </cell>
          <cell r="S227" t="str">
            <v>I</v>
          </cell>
          <cell r="T227" t="str">
            <v>I</v>
          </cell>
          <cell r="U227" t="str">
            <v>I</v>
          </cell>
          <cell r="V227" t="str">
            <v>I</v>
          </cell>
          <cell r="W227" t="str">
            <v>I</v>
          </cell>
        </row>
        <row r="228">
          <cell r="B228" t="str">
            <v>UN0356</v>
          </cell>
          <cell r="C228" t="str">
            <v>OBJETS EXPLOSIFS, N.S.A.</v>
          </cell>
          <cell r="D228" t="str">
            <v>1</v>
          </cell>
          <cell r="E228" t="str">
            <v>1.3L</v>
          </cell>
          <cell r="F228" t="str">
            <v/>
          </cell>
          <cell r="G228" t="str">
            <v>1</v>
          </cell>
          <cell r="H228" t="str">
            <v>178,274</v>
          </cell>
          <cell r="I228">
            <v>0</v>
          </cell>
          <cell r="J228" t="str">
            <v>E0</v>
          </cell>
          <cell r="K228" t="str">
            <v>TRANSPORT INTERDIT</v>
          </cell>
          <cell r="L228" t="str">
            <v>B</v>
          </cell>
          <cell r="M228" t="str">
            <v>V2</v>
          </cell>
          <cell r="N228" t="str">
            <v>CV1,CV2,CV3,CV4</v>
          </cell>
          <cell r="O228" t="str">
            <v>S1</v>
          </cell>
          <cell r="P228" t="str">
            <v>N</v>
          </cell>
          <cell r="Q228" t="str">
            <v>O</v>
          </cell>
          <cell r="R228" t="str">
            <v>I</v>
          </cell>
          <cell r="S228" t="str">
            <v>I</v>
          </cell>
          <cell r="T228" t="str">
            <v>I</v>
          </cell>
          <cell r="U228" t="str">
            <v>I</v>
          </cell>
          <cell r="V228" t="str">
            <v>I</v>
          </cell>
          <cell r="W228" t="str">
            <v>I</v>
          </cell>
        </row>
        <row r="229">
          <cell r="B229" t="str">
            <v>UN0357</v>
          </cell>
          <cell r="C229" t="str">
            <v>MATIÈRES EXPLOSIVES, N.S.A.</v>
          </cell>
          <cell r="D229" t="str">
            <v>1</v>
          </cell>
          <cell r="E229" t="str">
            <v>1.1L</v>
          </cell>
          <cell r="F229" t="str">
            <v/>
          </cell>
          <cell r="G229" t="str">
            <v>1</v>
          </cell>
          <cell r="H229" t="str">
            <v>178,274</v>
          </cell>
          <cell r="I229">
            <v>0</v>
          </cell>
          <cell r="J229" t="str">
            <v>E0</v>
          </cell>
          <cell r="K229" t="str">
            <v>TRANSPORT INTERDIT</v>
          </cell>
          <cell r="L229" t="str">
            <v>B</v>
          </cell>
          <cell r="M229" t="str">
            <v>V2</v>
          </cell>
          <cell r="N229" t="str">
            <v>CV1,CV2,CV3,CV4</v>
          </cell>
          <cell r="O229" t="str">
            <v>S1</v>
          </cell>
          <cell r="P229" t="str">
            <v>N</v>
          </cell>
          <cell r="Q229" t="str">
            <v>O</v>
          </cell>
          <cell r="R229" t="str">
            <v>I</v>
          </cell>
          <cell r="S229" t="str">
            <v>I</v>
          </cell>
          <cell r="T229" t="str">
            <v>I</v>
          </cell>
          <cell r="U229" t="str">
            <v>I</v>
          </cell>
          <cell r="V229" t="str">
            <v>I</v>
          </cell>
          <cell r="W229" t="str">
            <v>I</v>
          </cell>
        </row>
        <row r="230">
          <cell r="B230" t="str">
            <v>UN0358</v>
          </cell>
          <cell r="C230" t="str">
            <v>MATIÈRES EXPLOSIVES, N.S.A.</v>
          </cell>
          <cell r="D230" t="str">
            <v>1</v>
          </cell>
          <cell r="E230" t="str">
            <v>1.2L</v>
          </cell>
          <cell r="F230" t="str">
            <v/>
          </cell>
          <cell r="G230" t="str">
            <v>1</v>
          </cell>
          <cell r="H230" t="str">
            <v>178,274</v>
          </cell>
          <cell r="I230">
            <v>0</v>
          </cell>
          <cell r="J230" t="str">
            <v>E0</v>
          </cell>
          <cell r="K230" t="str">
            <v>TRANSPORT INTERDIT</v>
          </cell>
          <cell r="L230" t="str">
            <v>B</v>
          </cell>
          <cell r="M230" t="str">
            <v>V2</v>
          </cell>
          <cell r="N230" t="str">
            <v>CV1,CV2,CV3,CV4</v>
          </cell>
          <cell r="O230" t="str">
            <v>S1</v>
          </cell>
          <cell r="P230" t="str">
            <v>N</v>
          </cell>
          <cell r="Q230" t="str">
            <v>O</v>
          </cell>
          <cell r="R230" t="str">
            <v>I</v>
          </cell>
          <cell r="S230" t="str">
            <v>I</v>
          </cell>
          <cell r="T230" t="str">
            <v>I</v>
          </cell>
          <cell r="U230" t="str">
            <v>I</v>
          </cell>
          <cell r="V230" t="str">
            <v>I</v>
          </cell>
          <cell r="W230" t="str">
            <v>I</v>
          </cell>
        </row>
        <row r="231">
          <cell r="B231" t="str">
            <v>UN0359</v>
          </cell>
          <cell r="C231" t="str">
            <v>MATIÈRES EXPLOSIVES, N.S.A.</v>
          </cell>
          <cell r="D231" t="str">
            <v>1</v>
          </cell>
          <cell r="E231" t="str">
            <v>1.3L</v>
          </cell>
          <cell r="F231" t="str">
            <v/>
          </cell>
          <cell r="G231" t="str">
            <v>1</v>
          </cell>
          <cell r="H231" t="str">
            <v>178,274</v>
          </cell>
          <cell r="I231">
            <v>0</v>
          </cell>
          <cell r="J231" t="str">
            <v>E0</v>
          </cell>
          <cell r="K231" t="str">
            <v>TRANSPORT INTERDIT</v>
          </cell>
          <cell r="L231" t="str">
            <v>B</v>
          </cell>
          <cell r="M231" t="str">
            <v>V2</v>
          </cell>
          <cell r="N231" t="str">
            <v>CV1,CV2,CV3,CV4</v>
          </cell>
          <cell r="O231" t="str">
            <v>S1</v>
          </cell>
          <cell r="P231" t="str">
            <v>N</v>
          </cell>
          <cell r="Q231" t="str">
            <v>O</v>
          </cell>
          <cell r="R231" t="str">
            <v>I</v>
          </cell>
          <cell r="S231" t="str">
            <v>I</v>
          </cell>
          <cell r="T231" t="str">
            <v>I</v>
          </cell>
          <cell r="U231" t="str">
            <v>I</v>
          </cell>
          <cell r="V231" t="str">
            <v>I</v>
          </cell>
          <cell r="W231" t="str">
            <v>I</v>
          </cell>
        </row>
        <row r="232">
          <cell r="B232" t="str">
            <v>UN0360</v>
          </cell>
          <cell r="C232" t="str">
            <v>ASSEMBLAGE DE DÉTONATEURS NON ÉLECTRIQUES</v>
          </cell>
          <cell r="D232" t="str">
            <v>1</v>
          </cell>
          <cell r="E232" t="str">
            <v>1.1B</v>
          </cell>
          <cell r="F232" t="str">
            <v/>
          </cell>
          <cell r="G232" t="str">
            <v>1</v>
          </cell>
          <cell r="H232" t="str">
            <v/>
          </cell>
          <cell r="I232">
            <v>0</v>
          </cell>
          <cell r="J232" t="str">
            <v>E0</v>
          </cell>
          <cell r="K232" t="str">
            <v>TRANSPORT INTERDIT</v>
          </cell>
          <cell r="L232" t="str">
            <v>C</v>
          </cell>
          <cell r="M232" t="str">
            <v>V2</v>
          </cell>
          <cell r="N232" t="str">
            <v>CV1,CV2,CV3</v>
          </cell>
          <cell r="O232" t="str">
            <v>S1</v>
          </cell>
          <cell r="P232" t="str">
            <v>N</v>
          </cell>
          <cell r="Q232" t="str">
            <v>O</v>
          </cell>
          <cell r="R232" t="str">
            <v>I</v>
          </cell>
          <cell r="S232" t="str">
            <v>I</v>
          </cell>
          <cell r="T232" t="str">
            <v>I</v>
          </cell>
          <cell r="U232" t="str">
            <v>I</v>
          </cell>
          <cell r="V232" t="str">
            <v>I</v>
          </cell>
          <cell r="W232" t="str">
            <v>I</v>
          </cell>
        </row>
        <row r="233">
          <cell r="B233" t="str">
            <v>UN0361</v>
          </cell>
          <cell r="C233" t="str">
            <v>ASSEMBLAGE DE DÉTONATEURS NON ÉLECTRIQUES</v>
          </cell>
          <cell r="D233" t="str">
            <v>1</v>
          </cell>
          <cell r="E233" t="str">
            <v>1.4B</v>
          </cell>
          <cell r="F233" t="str">
            <v/>
          </cell>
          <cell r="G233" t="str">
            <v>1.4</v>
          </cell>
          <cell r="H233" t="str">
            <v/>
          </cell>
          <cell r="I233">
            <v>0</v>
          </cell>
          <cell r="J233" t="str">
            <v>E0</v>
          </cell>
          <cell r="K233" t="str">
            <v>TRANSPORT INTERDIT</v>
          </cell>
          <cell r="L233" t="str">
            <v>E</v>
          </cell>
          <cell r="M233" t="str">
            <v>V2</v>
          </cell>
          <cell r="N233" t="str">
            <v>CV1,CV2,CV3</v>
          </cell>
          <cell r="O233" t="str">
            <v>S1</v>
          </cell>
          <cell r="P233" t="str">
            <v>N</v>
          </cell>
          <cell r="Q233" t="str">
            <v>O</v>
          </cell>
          <cell r="R233" t="str">
            <v>I</v>
          </cell>
          <cell r="S233" t="str">
            <v>I</v>
          </cell>
          <cell r="T233" t="str">
            <v>I</v>
          </cell>
          <cell r="U233" t="str">
            <v>I</v>
          </cell>
          <cell r="V233" t="str">
            <v>I</v>
          </cell>
          <cell r="W233" t="str">
            <v>I</v>
          </cell>
        </row>
        <row r="234">
          <cell r="B234" t="str">
            <v>UN0362</v>
          </cell>
          <cell r="C234" t="str">
            <v>MUNITIONS D'EXERCICE</v>
          </cell>
          <cell r="D234" t="str">
            <v>1</v>
          </cell>
          <cell r="E234" t="str">
            <v>1.4G</v>
          </cell>
          <cell r="F234" t="str">
            <v/>
          </cell>
          <cell r="G234" t="str">
            <v>1.4</v>
          </cell>
          <cell r="H234" t="str">
            <v/>
          </cell>
          <cell r="I234">
            <v>0</v>
          </cell>
          <cell r="J234" t="str">
            <v>E0</v>
          </cell>
          <cell r="K234" t="str">
            <v>TRANSPORT INTERDIT</v>
          </cell>
          <cell r="L234" t="str">
            <v>E</v>
          </cell>
          <cell r="M234" t="str">
            <v>V2</v>
          </cell>
          <cell r="N234" t="str">
            <v>CV1,CV2,CV3</v>
          </cell>
          <cell r="O234" t="str">
            <v>S1</v>
          </cell>
          <cell r="P234" t="str">
            <v>N</v>
          </cell>
          <cell r="Q234" t="str">
            <v>O</v>
          </cell>
          <cell r="R234" t="str">
            <v>I</v>
          </cell>
          <cell r="S234" t="str">
            <v>I</v>
          </cell>
          <cell r="T234" t="str">
            <v>I</v>
          </cell>
          <cell r="U234" t="str">
            <v>I</v>
          </cell>
          <cell r="V234" t="str">
            <v>I</v>
          </cell>
          <cell r="W234" t="str">
            <v>I</v>
          </cell>
        </row>
        <row r="235">
          <cell r="B235" t="str">
            <v>UN0363</v>
          </cell>
          <cell r="C235" t="str">
            <v>MUNITIONS POUR ESSAIS</v>
          </cell>
          <cell r="D235" t="str">
            <v>1</v>
          </cell>
          <cell r="E235" t="str">
            <v>1.4G</v>
          </cell>
          <cell r="F235" t="str">
            <v/>
          </cell>
          <cell r="G235" t="str">
            <v>1.4</v>
          </cell>
          <cell r="H235" t="str">
            <v/>
          </cell>
          <cell r="I235">
            <v>0</v>
          </cell>
          <cell r="J235" t="str">
            <v>E0</v>
          </cell>
          <cell r="K235" t="str">
            <v>TRANSPORT INTERDIT</v>
          </cell>
          <cell r="L235" t="str">
            <v>E</v>
          </cell>
          <cell r="M235" t="str">
            <v>V2</v>
          </cell>
          <cell r="N235" t="str">
            <v>CV1,CV2,CV3</v>
          </cell>
          <cell r="O235" t="str">
            <v>S1</v>
          </cell>
          <cell r="P235" t="str">
            <v>N</v>
          </cell>
          <cell r="Q235" t="str">
            <v>O</v>
          </cell>
          <cell r="R235" t="str">
            <v>I</v>
          </cell>
          <cell r="S235" t="str">
            <v>I</v>
          </cell>
          <cell r="T235" t="str">
            <v>I</v>
          </cell>
          <cell r="U235" t="str">
            <v>I</v>
          </cell>
          <cell r="V235" t="str">
            <v>I</v>
          </cell>
          <cell r="W235" t="str">
            <v>I</v>
          </cell>
        </row>
        <row r="236">
          <cell r="B236" t="str">
            <v>UN0364</v>
          </cell>
          <cell r="C236" t="str">
            <v>DÉTONATEURS POUR MUNITIONS</v>
          </cell>
          <cell r="D236" t="str">
            <v>1</v>
          </cell>
          <cell r="E236" t="str">
            <v>1.2B</v>
          </cell>
          <cell r="F236" t="str">
            <v/>
          </cell>
          <cell r="G236" t="str">
            <v>1</v>
          </cell>
          <cell r="H236" t="str">
            <v/>
          </cell>
          <cell r="I236">
            <v>0</v>
          </cell>
          <cell r="J236" t="str">
            <v>E0</v>
          </cell>
          <cell r="K236" t="str">
            <v>TRANSPORT INTERDIT</v>
          </cell>
          <cell r="L236" t="str">
            <v>C</v>
          </cell>
          <cell r="M236" t="str">
            <v>V2</v>
          </cell>
          <cell r="N236" t="str">
            <v>CV1,CV2,CV3</v>
          </cell>
          <cell r="O236" t="str">
            <v>S1</v>
          </cell>
          <cell r="P236" t="str">
            <v>N</v>
          </cell>
          <cell r="Q236" t="str">
            <v>O</v>
          </cell>
          <cell r="R236" t="str">
            <v>I</v>
          </cell>
          <cell r="S236" t="str">
            <v>I</v>
          </cell>
          <cell r="T236" t="str">
            <v>I</v>
          </cell>
          <cell r="U236" t="str">
            <v>I</v>
          </cell>
          <cell r="V236" t="str">
            <v>I</v>
          </cell>
          <cell r="W236" t="str">
            <v>I</v>
          </cell>
        </row>
        <row r="237">
          <cell r="B237" t="str">
            <v>UN0365</v>
          </cell>
          <cell r="C237" t="str">
            <v>DÉTONATEURS POUR MUNITIONS</v>
          </cell>
          <cell r="D237" t="str">
            <v>1</v>
          </cell>
          <cell r="E237" t="str">
            <v>1.4B</v>
          </cell>
          <cell r="F237" t="str">
            <v/>
          </cell>
          <cell r="G237" t="str">
            <v>1.4</v>
          </cell>
          <cell r="H237" t="str">
            <v/>
          </cell>
          <cell r="I237">
            <v>0</v>
          </cell>
          <cell r="J237" t="str">
            <v>E0</v>
          </cell>
          <cell r="K237" t="str">
            <v>TRANSPORT INTERDIT</v>
          </cell>
          <cell r="L237" t="str">
            <v>E</v>
          </cell>
          <cell r="M237" t="str">
            <v>V2</v>
          </cell>
          <cell r="N237" t="str">
            <v>CV1,CV2,CV3</v>
          </cell>
          <cell r="O237" t="str">
            <v>S1</v>
          </cell>
          <cell r="P237" t="str">
            <v>N</v>
          </cell>
          <cell r="Q237" t="str">
            <v>O</v>
          </cell>
          <cell r="R237" t="str">
            <v>I</v>
          </cell>
          <cell r="S237" t="str">
            <v>I</v>
          </cell>
          <cell r="T237" t="str">
            <v>I</v>
          </cell>
          <cell r="U237" t="str">
            <v>I</v>
          </cell>
          <cell r="V237" t="str">
            <v>I</v>
          </cell>
          <cell r="W237" t="str">
            <v>I</v>
          </cell>
        </row>
        <row r="238">
          <cell r="B238" t="str">
            <v>UN0366</v>
          </cell>
          <cell r="C238" t="str">
            <v>DÉTONATEURS POUR MUNITIONS</v>
          </cell>
          <cell r="D238" t="str">
            <v>1</v>
          </cell>
          <cell r="E238" t="str">
            <v>1.4S</v>
          </cell>
          <cell r="F238" t="str">
            <v/>
          </cell>
          <cell r="G238" t="str">
            <v>1.4</v>
          </cell>
          <cell r="H238" t="str">
            <v>347</v>
          </cell>
          <cell r="I238">
            <v>0</v>
          </cell>
          <cell r="J238" t="str">
            <v>E0</v>
          </cell>
          <cell r="K238" t="str">
            <v>4</v>
          </cell>
          <cell r="L238" t="str">
            <v>E</v>
          </cell>
          <cell r="M238" t="str">
            <v/>
          </cell>
          <cell r="N238" t="str">
            <v>CV1,CV2,CV3</v>
          </cell>
          <cell r="O238" t="str">
            <v>S1</v>
          </cell>
          <cell r="P238" t="str">
            <v>N</v>
          </cell>
          <cell r="Q238" t="str">
            <v>N</v>
          </cell>
          <cell r="R238" t="str">
            <v>N</v>
          </cell>
          <cell r="S238" t="str">
            <v>N</v>
          </cell>
          <cell r="T238" t="str">
            <v>O</v>
          </cell>
          <cell r="U238" t="str">
            <v>N</v>
          </cell>
          <cell r="V238" t="str">
            <v>N</v>
          </cell>
          <cell r="W238" t="str">
            <v>G</v>
          </cell>
        </row>
        <row r="239">
          <cell r="B239" t="str">
            <v>UN0367</v>
          </cell>
          <cell r="C239" t="str">
            <v>FUSÉES-DÉTONATEURS</v>
          </cell>
          <cell r="D239" t="str">
            <v>1</v>
          </cell>
          <cell r="E239" t="str">
            <v>1.4S</v>
          </cell>
          <cell r="F239" t="str">
            <v/>
          </cell>
          <cell r="G239" t="str">
            <v>1.4</v>
          </cell>
          <cell r="H239" t="str">
            <v/>
          </cell>
          <cell r="I239">
            <v>0</v>
          </cell>
          <cell r="J239" t="str">
            <v>E0</v>
          </cell>
          <cell r="K239" t="str">
            <v>4</v>
          </cell>
          <cell r="L239" t="str">
            <v>E</v>
          </cell>
          <cell r="M239" t="str">
            <v/>
          </cell>
          <cell r="N239" t="str">
            <v>CV1,CV2,CV3</v>
          </cell>
          <cell r="O239" t="str">
            <v>S1</v>
          </cell>
          <cell r="P239" t="str">
            <v>N</v>
          </cell>
          <cell r="Q239" t="str">
            <v>N</v>
          </cell>
          <cell r="R239" t="str">
            <v>N</v>
          </cell>
          <cell r="S239" t="str">
            <v>N</v>
          </cell>
          <cell r="T239" t="str">
            <v>N</v>
          </cell>
          <cell r="U239" t="str">
            <v>N</v>
          </cell>
          <cell r="V239" t="str">
            <v>N</v>
          </cell>
          <cell r="W239" t="str">
            <v>G</v>
          </cell>
        </row>
        <row r="240">
          <cell r="B240" t="str">
            <v>UN0368</v>
          </cell>
          <cell r="C240" t="str">
            <v>FUSÉES-ALLUMEURS</v>
          </cell>
          <cell r="D240" t="str">
            <v>1</v>
          </cell>
          <cell r="E240" t="str">
            <v>1.4S</v>
          </cell>
          <cell r="F240" t="str">
            <v/>
          </cell>
          <cell r="G240" t="str">
            <v>1.4</v>
          </cell>
          <cell r="H240" t="str">
            <v/>
          </cell>
          <cell r="I240">
            <v>0</v>
          </cell>
          <cell r="J240" t="str">
            <v>E0</v>
          </cell>
          <cell r="K240" t="str">
            <v>4</v>
          </cell>
          <cell r="L240" t="str">
            <v>E</v>
          </cell>
          <cell r="M240" t="str">
            <v/>
          </cell>
          <cell r="N240" t="str">
            <v>CV1,CV2,CV3</v>
          </cell>
          <cell r="O240" t="str">
            <v>S1</v>
          </cell>
          <cell r="P240" t="str">
            <v>N</v>
          </cell>
          <cell r="Q240" t="str">
            <v>N</v>
          </cell>
          <cell r="R240" t="str">
            <v>N</v>
          </cell>
          <cell r="S240" t="str">
            <v>N</v>
          </cell>
          <cell r="T240" t="str">
            <v>N</v>
          </cell>
          <cell r="U240" t="str">
            <v>N</v>
          </cell>
          <cell r="V240" t="str">
            <v>N</v>
          </cell>
          <cell r="W240" t="str">
            <v>G</v>
          </cell>
        </row>
        <row r="241">
          <cell r="B241" t="str">
            <v>UN0369</v>
          </cell>
          <cell r="C241" t="str">
            <v>TÊTES MILITAIRES POUR ENGINS AUTOPROPULSÉS</v>
          </cell>
          <cell r="D241" t="str">
            <v>1</v>
          </cell>
          <cell r="E241" t="str">
            <v>1.1F</v>
          </cell>
          <cell r="F241" t="str">
            <v/>
          </cell>
          <cell r="G241" t="str">
            <v>1</v>
          </cell>
          <cell r="H241" t="str">
            <v/>
          </cell>
          <cell r="I241">
            <v>0</v>
          </cell>
          <cell r="J241" t="str">
            <v>E0</v>
          </cell>
          <cell r="K241" t="str">
            <v>TRANSPORT INTERDIT</v>
          </cell>
          <cell r="L241" t="str">
            <v>C</v>
          </cell>
          <cell r="M241" t="str">
            <v>V2</v>
          </cell>
          <cell r="N241" t="str">
            <v>CV1,CV2,CV3</v>
          </cell>
          <cell r="O241" t="str">
            <v>S1</v>
          </cell>
          <cell r="P241" t="str">
            <v>N</v>
          </cell>
          <cell r="Q241" t="str">
            <v>O</v>
          </cell>
          <cell r="R241" t="str">
            <v>I</v>
          </cell>
          <cell r="S241" t="str">
            <v>I</v>
          </cell>
          <cell r="T241" t="str">
            <v>I</v>
          </cell>
          <cell r="U241" t="str">
            <v>I</v>
          </cell>
          <cell r="V241" t="str">
            <v>I</v>
          </cell>
          <cell r="W241" t="str">
            <v>I</v>
          </cell>
        </row>
        <row r="242">
          <cell r="B242" t="str">
            <v>UN0370</v>
          </cell>
          <cell r="C242" t="str">
            <v>TÊTES MILITAIRES POUR ENGINS AUTOPROPULSÉS</v>
          </cell>
          <cell r="D242" t="str">
            <v>1</v>
          </cell>
          <cell r="E242" t="str">
            <v>1.4D</v>
          </cell>
          <cell r="F242" t="str">
            <v/>
          </cell>
          <cell r="G242" t="str">
            <v>1.4</v>
          </cell>
          <cell r="H242" t="str">
            <v/>
          </cell>
          <cell r="I242">
            <v>0</v>
          </cell>
          <cell r="J242" t="str">
            <v>E0</v>
          </cell>
          <cell r="K242" t="str">
            <v>TRANSPORT INTERDIT</v>
          </cell>
          <cell r="L242" t="str">
            <v>E</v>
          </cell>
          <cell r="M242" t="str">
            <v>V2</v>
          </cell>
          <cell r="N242" t="str">
            <v>CV1,CV2,CV3</v>
          </cell>
          <cell r="O242" t="str">
            <v>S1</v>
          </cell>
          <cell r="P242" t="str">
            <v>N</v>
          </cell>
          <cell r="Q242" t="str">
            <v>O</v>
          </cell>
          <cell r="R242" t="str">
            <v>I</v>
          </cell>
          <cell r="S242" t="str">
            <v>I</v>
          </cell>
          <cell r="T242" t="str">
            <v>I</v>
          </cell>
          <cell r="U242" t="str">
            <v>I</v>
          </cell>
          <cell r="V242" t="str">
            <v>I</v>
          </cell>
          <cell r="W242" t="str">
            <v>I</v>
          </cell>
        </row>
        <row r="243">
          <cell r="B243" t="str">
            <v>UN0371</v>
          </cell>
          <cell r="C243" t="str">
            <v>TÊTES MILITAIRES POUR ENGINS AUTOPROPULSÉS</v>
          </cell>
          <cell r="D243" t="str">
            <v>1</v>
          </cell>
          <cell r="E243" t="str">
            <v>1.4F</v>
          </cell>
          <cell r="F243" t="str">
            <v/>
          </cell>
          <cell r="G243" t="str">
            <v>1.4</v>
          </cell>
          <cell r="H243" t="str">
            <v/>
          </cell>
          <cell r="I243">
            <v>0</v>
          </cell>
          <cell r="J243" t="str">
            <v>E0</v>
          </cell>
          <cell r="K243" t="str">
            <v>TRANSPORT INTERDIT</v>
          </cell>
          <cell r="L243" t="str">
            <v>E</v>
          </cell>
          <cell r="M243" t="str">
            <v>V2</v>
          </cell>
          <cell r="N243" t="str">
            <v>CV1,CV2,CV3</v>
          </cell>
          <cell r="O243" t="str">
            <v>S1</v>
          </cell>
          <cell r="P243" t="str">
            <v>N</v>
          </cell>
          <cell r="Q243" t="str">
            <v>O</v>
          </cell>
          <cell r="R243" t="str">
            <v>I</v>
          </cell>
          <cell r="S243" t="str">
            <v>I</v>
          </cell>
          <cell r="T243" t="str">
            <v>I</v>
          </cell>
          <cell r="U243" t="str">
            <v>I</v>
          </cell>
          <cell r="V243" t="str">
            <v>I</v>
          </cell>
          <cell r="W243" t="str">
            <v>I</v>
          </cell>
        </row>
        <row r="244">
          <cell r="B244" t="str">
            <v>UN0372</v>
          </cell>
          <cell r="C244" t="str">
            <v>GRENADES D'EXERCICE</v>
          </cell>
          <cell r="D244" t="str">
            <v>1</v>
          </cell>
          <cell r="E244" t="str">
            <v>1.2G</v>
          </cell>
          <cell r="F244" t="str">
            <v/>
          </cell>
          <cell r="G244" t="str">
            <v>1</v>
          </cell>
          <cell r="H244" t="str">
            <v/>
          </cell>
          <cell r="I244">
            <v>0</v>
          </cell>
          <cell r="J244" t="str">
            <v>E0</v>
          </cell>
          <cell r="K244" t="str">
            <v>TRANSPORT INTERDIT</v>
          </cell>
          <cell r="L244" t="str">
            <v>C</v>
          </cell>
          <cell r="M244" t="str">
            <v>V2</v>
          </cell>
          <cell r="N244" t="str">
            <v>CV1,CV2,CV3</v>
          </cell>
          <cell r="O244" t="str">
            <v>S1</v>
          </cell>
          <cell r="P244" t="str">
            <v>N</v>
          </cell>
          <cell r="Q244" t="str">
            <v>O</v>
          </cell>
          <cell r="R244" t="str">
            <v>I</v>
          </cell>
          <cell r="S244" t="str">
            <v>I</v>
          </cell>
          <cell r="T244" t="str">
            <v>I</v>
          </cell>
          <cell r="U244" t="str">
            <v>I</v>
          </cell>
          <cell r="V244" t="str">
            <v>I</v>
          </cell>
          <cell r="W244" t="str">
            <v>I</v>
          </cell>
        </row>
        <row r="245">
          <cell r="B245" t="str">
            <v>UN0373</v>
          </cell>
          <cell r="C245" t="str">
            <v>ARTIFICES DE SIGNALISATION À MAIN</v>
          </cell>
          <cell r="D245" t="str">
            <v>1</v>
          </cell>
          <cell r="E245" t="str">
            <v>1.4S</v>
          </cell>
          <cell r="F245" t="str">
            <v/>
          </cell>
          <cell r="G245" t="str">
            <v>1.4</v>
          </cell>
          <cell r="H245" t="str">
            <v/>
          </cell>
          <cell r="I245">
            <v>0</v>
          </cell>
          <cell r="J245" t="str">
            <v>E0</v>
          </cell>
          <cell r="K245" t="str">
            <v>4</v>
          </cell>
          <cell r="L245" t="str">
            <v>E</v>
          </cell>
          <cell r="M245" t="str">
            <v/>
          </cell>
          <cell r="N245" t="str">
            <v>CV1,CV2,CV3</v>
          </cell>
          <cell r="O245" t="str">
            <v>S1</v>
          </cell>
          <cell r="P245" t="str">
            <v>N</v>
          </cell>
          <cell r="Q245" t="str">
            <v>N</v>
          </cell>
          <cell r="R245" t="str">
            <v>N</v>
          </cell>
          <cell r="S245" t="str">
            <v>N</v>
          </cell>
          <cell r="T245" t="str">
            <v>N</v>
          </cell>
          <cell r="U245" t="str">
            <v>N</v>
          </cell>
          <cell r="V245" t="str">
            <v>N</v>
          </cell>
          <cell r="W245" t="str">
            <v>G</v>
          </cell>
        </row>
        <row r="246">
          <cell r="B246" t="str">
            <v>UN0374</v>
          </cell>
          <cell r="C246" t="str">
            <v>CAPSULES DE SONDAGE EXPLOSIVES</v>
          </cell>
          <cell r="D246" t="str">
            <v>1</v>
          </cell>
          <cell r="E246" t="str">
            <v>1.1D</v>
          </cell>
          <cell r="F246" t="str">
            <v/>
          </cell>
          <cell r="G246" t="str">
            <v>1</v>
          </cell>
          <cell r="H246" t="str">
            <v/>
          </cell>
          <cell r="I246">
            <v>0</v>
          </cell>
          <cell r="J246" t="str">
            <v>E0</v>
          </cell>
          <cell r="K246" t="str">
            <v>TRANSPORT INTERDIT</v>
          </cell>
          <cell r="L246" t="str">
            <v>C</v>
          </cell>
          <cell r="M246" t="str">
            <v>V2</v>
          </cell>
          <cell r="N246" t="str">
            <v>CV1,CV2,CV3</v>
          </cell>
          <cell r="O246" t="str">
            <v>S1</v>
          </cell>
          <cell r="P246" t="str">
            <v>N</v>
          </cell>
          <cell r="Q246" t="str">
            <v>O</v>
          </cell>
          <cell r="R246" t="str">
            <v>I</v>
          </cell>
          <cell r="S246" t="str">
            <v>I</v>
          </cell>
          <cell r="T246" t="str">
            <v>I</v>
          </cell>
          <cell r="U246" t="str">
            <v>I</v>
          </cell>
          <cell r="V246" t="str">
            <v>I</v>
          </cell>
          <cell r="W246" t="str">
            <v>I</v>
          </cell>
        </row>
        <row r="247">
          <cell r="B247" t="str">
            <v>UN0375</v>
          </cell>
          <cell r="C247" t="str">
            <v>CAPSULES DE SONDAGE EXPLOSIVES</v>
          </cell>
          <cell r="D247" t="str">
            <v>1</v>
          </cell>
          <cell r="E247" t="str">
            <v>1.2D</v>
          </cell>
          <cell r="F247" t="str">
            <v/>
          </cell>
          <cell r="G247" t="str">
            <v>1</v>
          </cell>
          <cell r="H247" t="str">
            <v/>
          </cell>
          <cell r="I247">
            <v>0</v>
          </cell>
          <cell r="J247" t="str">
            <v>E0</v>
          </cell>
          <cell r="K247" t="str">
            <v>TRANSPORT INTERDIT</v>
          </cell>
          <cell r="L247" t="str">
            <v>C</v>
          </cell>
          <cell r="M247" t="str">
            <v>V2</v>
          </cell>
          <cell r="N247" t="str">
            <v>CV1,CV2,CV3</v>
          </cell>
          <cell r="O247" t="str">
            <v>S1</v>
          </cell>
          <cell r="P247" t="str">
            <v>N</v>
          </cell>
          <cell r="Q247" t="str">
            <v>O</v>
          </cell>
          <cell r="R247" t="str">
            <v>I</v>
          </cell>
          <cell r="S247" t="str">
            <v>I</v>
          </cell>
          <cell r="T247" t="str">
            <v>I</v>
          </cell>
          <cell r="U247" t="str">
            <v>I</v>
          </cell>
          <cell r="V247" t="str">
            <v>I</v>
          </cell>
          <cell r="W247" t="str">
            <v>I</v>
          </cell>
        </row>
        <row r="248">
          <cell r="B248" t="str">
            <v>UN0376</v>
          </cell>
          <cell r="C248" t="str">
            <v>AMORCES TUBULAIRES</v>
          </cell>
          <cell r="D248" t="str">
            <v>1</v>
          </cell>
          <cell r="E248" t="str">
            <v>1.4S</v>
          </cell>
          <cell r="F248" t="str">
            <v/>
          </cell>
          <cell r="G248" t="str">
            <v>1.4</v>
          </cell>
          <cell r="H248" t="str">
            <v/>
          </cell>
          <cell r="I248">
            <v>0</v>
          </cell>
          <cell r="J248" t="str">
            <v>E0</v>
          </cell>
          <cell r="K248" t="str">
            <v>4</v>
          </cell>
          <cell r="L248" t="str">
            <v>E</v>
          </cell>
          <cell r="M248" t="str">
            <v/>
          </cell>
          <cell r="N248" t="str">
            <v>CV1,CV2,CV3</v>
          </cell>
          <cell r="O248" t="str">
            <v>S1</v>
          </cell>
          <cell r="P248" t="str">
            <v>N</v>
          </cell>
          <cell r="Q248" t="str">
            <v>N</v>
          </cell>
          <cell r="R248" t="str">
            <v>N</v>
          </cell>
          <cell r="S248" t="str">
            <v>N</v>
          </cell>
          <cell r="T248" t="str">
            <v>N</v>
          </cell>
          <cell r="U248" t="str">
            <v>N</v>
          </cell>
          <cell r="V248" t="str">
            <v>N</v>
          </cell>
          <cell r="W248" t="str">
            <v>G</v>
          </cell>
        </row>
        <row r="249">
          <cell r="B249" t="str">
            <v>UN0377</v>
          </cell>
          <cell r="C249" t="str">
            <v>AMORCES À PERCUSSION</v>
          </cell>
          <cell r="D249" t="str">
            <v>1</v>
          </cell>
          <cell r="E249" t="str">
            <v>1.1B</v>
          </cell>
          <cell r="F249" t="str">
            <v/>
          </cell>
          <cell r="G249" t="str">
            <v>1</v>
          </cell>
          <cell r="H249" t="str">
            <v/>
          </cell>
          <cell r="I249">
            <v>0</v>
          </cell>
          <cell r="J249" t="str">
            <v>E0</v>
          </cell>
          <cell r="K249" t="str">
            <v>TRANSPORT INTERDIT</v>
          </cell>
          <cell r="L249" t="str">
            <v>C</v>
          </cell>
          <cell r="M249" t="str">
            <v>V2</v>
          </cell>
          <cell r="N249" t="str">
            <v>CV1,CV2,CV3</v>
          </cell>
          <cell r="O249" t="str">
            <v>S1</v>
          </cell>
          <cell r="P249" t="str">
            <v>N</v>
          </cell>
          <cell r="Q249" t="str">
            <v>O</v>
          </cell>
          <cell r="R249" t="str">
            <v>I</v>
          </cell>
          <cell r="S249" t="str">
            <v>I</v>
          </cell>
          <cell r="T249" t="str">
            <v>I</v>
          </cell>
          <cell r="U249" t="str">
            <v>I</v>
          </cell>
          <cell r="V249" t="str">
            <v>I</v>
          </cell>
          <cell r="W249" t="str">
            <v>I</v>
          </cell>
        </row>
        <row r="250">
          <cell r="B250" t="str">
            <v>UN0378</v>
          </cell>
          <cell r="C250" t="str">
            <v>AMORCES À PERCUSSION</v>
          </cell>
          <cell r="D250" t="str">
            <v>1</v>
          </cell>
          <cell r="E250" t="str">
            <v>1.4B</v>
          </cell>
          <cell r="F250" t="str">
            <v/>
          </cell>
          <cell r="G250" t="str">
            <v>1.4</v>
          </cell>
          <cell r="H250" t="str">
            <v/>
          </cell>
          <cell r="I250">
            <v>0</v>
          </cell>
          <cell r="J250" t="str">
            <v>E0</v>
          </cell>
          <cell r="K250" t="str">
            <v>TRANSPORT INTERDIT</v>
          </cell>
          <cell r="L250" t="str">
            <v>E</v>
          </cell>
          <cell r="M250" t="str">
            <v>V2</v>
          </cell>
          <cell r="N250" t="str">
            <v>CV1,CV2,CV3</v>
          </cell>
          <cell r="O250" t="str">
            <v>S1</v>
          </cell>
          <cell r="P250" t="str">
            <v>N</v>
          </cell>
          <cell r="Q250" t="str">
            <v>O</v>
          </cell>
          <cell r="R250" t="str">
            <v>I</v>
          </cell>
          <cell r="S250" t="str">
            <v>I</v>
          </cell>
          <cell r="T250" t="str">
            <v>I</v>
          </cell>
          <cell r="U250" t="str">
            <v>I</v>
          </cell>
          <cell r="V250" t="str">
            <v>I</v>
          </cell>
          <cell r="W250" t="str">
            <v>I</v>
          </cell>
        </row>
        <row r="251">
          <cell r="B251" t="str">
            <v>UN0379</v>
          </cell>
          <cell r="C251" t="str">
            <v>DOUILLES DE CARTOUCHES VIDES AMORCÉES</v>
          </cell>
          <cell r="D251" t="str">
            <v>1</v>
          </cell>
          <cell r="E251" t="str">
            <v>1.4C</v>
          </cell>
          <cell r="F251" t="str">
            <v/>
          </cell>
          <cell r="G251" t="str">
            <v>1.4</v>
          </cell>
          <cell r="H251" t="str">
            <v/>
          </cell>
          <cell r="I251">
            <v>0</v>
          </cell>
          <cell r="J251" t="str">
            <v>E0</v>
          </cell>
          <cell r="K251" t="str">
            <v>TRANSPORT INTERDIT</v>
          </cell>
          <cell r="L251" t="str">
            <v>E</v>
          </cell>
          <cell r="M251" t="str">
            <v>V2</v>
          </cell>
          <cell r="N251" t="str">
            <v>CV1,CV2,CV3</v>
          </cell>
          <cell r="O251" t="str">
            <v>S1</v>
          </cell>
          <cell r="P251" t="str">
            <v>N</v>
          </cell>
          <cell r="Q251" t="str">
            <v>O</v>
          </cell>
          <cell r="R251" t="str">
            <v>I</v>
          </cell>
          <cell r="S251" t="str">
            <v>I</v>
          </cell>
          <cell r="T251" t="str">
            <v>I</v>
          </cell>
          <cell r="U251" t="str">
            <v>I</v>
          </cell>
          <cell r="V251" t="str">
            <v>I</v>
          </cell>
          <cell r="W251" t="str">
            <v>I</v>
          </cell>
        </row>
        <row r="252">
          <cell r="B252" t="str">
            <v>UN0380</v>
          </cell>
          <cell r="C252" t="str">
            <v>OBJETS PYROPHORIQUES</v>
          </cell>
          <cell r="D252" t="str">
            <v>1</v>
          </cell>
          <cell r="E252" t="str">
            <v>1.2L</v>
          </cell>
          <cell r="F252" t="str">
            <v/>
          </cell>
          <cell r="G252" t="str">
            <v>1</v>
          </cell>
          <cell r="H252" t="str">
            <v/>
          </cell>
          <cell r="I252">
            <v>0</v>
          </cell>
          <cell r="J252" t="str">
            <v>E0</v>
          </cell>
          <cell r="K252" t="str">
            <v>TRANSPORT INTERDIT</v>
          </cell>
          <cell r="L252" t="str">
            <v>B</v>
          </cell>
          <cell r="M252" t="str">
            <v>V2</v>
          </cell>
          <cell r="N252" t="str">
            <v>CV1,CV2,CV3,CV4</v>
          </cell>
          <cell r="O252" t="str">
            <v>S1</v>
          </cell>
          <cell r="P252" t="str">
            <v>N</v>
          </cell>
          <cell r="Q252" t="str">
            <v>O</v>
          </cell>
          <cell r="R252" t="str">
            <v>I</v>
          </cell>
          <cell r="S252" t="str">
            <v>I</v>
          </cell>
          <cell r="T252" t="str">
            <v>I</v>
          </cell>
          <cell r="U252" t="str">
            <v>I</v>
          </cell>
          <cell r="V252" t="str">
            <v>I</v>
          </cell>
          <cell r="W252" t="str">
            <v>I</v>
          </cell>
        </row>
        <row r="253">
          <cell r="B253" t="str">
            <v>UN0381</v>
          </cell>
          <cell r="C253" t="str">
            <v>CARTOUCHES POUR PYROMÉCANISMES</v>
          </cell>
          <cell r="D253" t="str">
            <v>1</v>
          </cell>
          <cell r="E253" t="str">
            <v>1.2C</v>
          </cell>
          <cell r="F253" t="str">
            <v/>
          </cell>
          <cell r="G253" t="str">
            <v>1</v>
          </cell>
          <cell r="H253" t="str">
            <v/>
          </cell>
          <cell r="I253">
            <v>0</v>
          </cell>
          <cell r="J253" t="str">
            <v>E0</v>
          </cell>
          <cell r="K253" t="str">
            <v>TRANSPORT INTERDIT</v>
          </cell>
          <cell r="L253" t="str">
            <v>C</v>
          </cell>
          <cell r="M253" t="str">
            <v>V2</v>
          </cell>
          <cell r="N253" t="str">
            <v>CV1,CV2,CV3</v>
          </cell>
          <cell r="O253" t="str">
            <v>S1</v>
          </cell>
          <cell r="P253" t="str">
            <v>N</v>
          </cell>
          <cell r="Q253" t="str">
            <v>O</v>
          </cell>
          <cell r="R253" t="str">
            <v>I</v>
          </cell>
          <cell r="S253" t="str">
            <v>I</v>
          </cell>
          <cell r="T253" t="str">
            <v>I</v>
          </cell>
          <cell r="U253" t="str">
            <v>I</v>
          </cell>
          <cell r="V253" t="str">
            <v>I</v>
          </cell>
          <cell r="W253" t="str">
            <v>I</v>
          </cell>
        </row>
        <row r="254">
          <cell r="B254" t="str">
            <v>UN0382</v>
          </cell>
          <cell r="C254" t="str">
            <v>COMPOSANTS DE CHAÎNE PYROTECHNIQUE, N.S.A.</v>
          </cell>
          <cell r="D254" t="str">
            <v>1</v>
          </cell>
          <cell r="E254" t="str">
            <v>1.2B</v>
          </cell>
          <cell r="F254" t="str">
            <v/>
          </cell>
          <cell r="G254" t="str">
            <v>1</v>
          </cell>
          <cell r="H254" t="str">
            <v>178,274</v>
          </cell>
          <cell r="I254">
            <v>0</v>
          </cell>
          <cell r="J254" t="str">
            <v>E0</v>
          </cell>
          <cell r="K254" t="str">
            <v>TRANSPORT INTERDIT</v>
          </cell>
          <cell r="L254" t="str">
            <v>C</v>
          </cell>
          <cell r="M254" t="str">
            <v>V2</v>
          </cell>
          <cell r="N254" t="str">
            <v>CV1,CV2,CV3</v>
          </cell>
          <cell r="O254" t="str">
            <v>S1</v>
          </cell>
          <cell r="P254" t="str">
            <v>N</v>
          </cell>
          <cell r="Q254" t="str">
            <v>O</v>
          </cell>
          <cell r="R254" t="str">
            <v>I</v>
          </cell>
          <cell r="S254" t="str">
            <v>I</v>
          </cell>
          <cell r="T254" t="str">
            <v>I</v>
          </cell>
          <cell r="U254" t="str">
            <v>I</v>
          </cell>
          <cell r="V254" t="str">
            <v>I</v>
          </cell>
          <cell r="W254" t="str">
            <v>I</v>
          </cell>
        </row>
        <row r="255">
          <cell r="B255" t="str">
            <v>UN0383</v>
          </cell>
          <cell r="C255" t="str">
            <v>COMPOSANTS DE CHAÎNE PYROTECHNIQUE, N.S.A.</v>
          </cell>
          <cell r="D255" t="str">
            <v>1</v>
          </cell>
          <cell r="E255" t="str">
            <v>1.4B</v>
          </cell>
          <cell r="F255" t="str">
            <v/>
          </cell>
          <cell r="G255" t="str">
            <v>1.4</v>
          </cell>
          <cell r="H255" t="str">
            <v>178,274</v>
          </cell>
          <cell r="I255">
            <v>0</v>
          </cell>
          <cell r="J255" t="str">
            <v>E0</v>
          </cell>
          <cell r="K255" t="str">
            <v>TRANSPORT INTERDIT</v>
          </cell>
          <cell r="L255" t="str">
            <v>E</v>
          </cell>
          <cell r="M255" t="str">
            <v>V2</v>
          </cell>
          <cell r="N255" t="str">
            <v>CV1,CV2,CV3</v>
          </cell>
          <cell r="O255" t="str">
            <v>S1</v>
          </cell>
          <cell r="P255" t="str">
            <v>N</v>
          </cell>
          <cell r="Q255" t="str">
            <v>O</v>
          </cell>
          <cell r="R255" t="str">
            <v>I</v>
          </cell>
          <cell r="S255" t="str">
            <v>I</v>
          </cell>
          <cell r="T255" t="str">
            <v>I</v>
          </cell>
          <cell r="U255" t="str">
            <v>I</v>
          </cell>
          <cell r="V255" t="str">
            <v>I</v>
          </cell>
          <cell r="W255" t="str">
            <v>I</v>
          </cell>
        </row>
        <row r="256">
          <cell r="B256" t="str">
            <v>UN0384</v>
          </cell>
          <cell r="C256" t="str">
            <v>COMPOSANTS DE CHAÎNE PYROTECHNIQUE, N.S.A.</v>
          </cell>
          <cell r="D256" t="str">
            <v>1</v>
          </cell>
          <cell r="E256" t="str">
            <v>1.4S</v>
          </cell>
          <cell r="F256" t="str">
            <v/>
          </cell>
          <cell r="G256" t="str">
            <v>1.4</v>
          </cell>
          <cell r="H256" t="str">
            <v>178,274</v>
          </cell>
          <cell r="I256">
            <v>0</v>
          </cell>
          <cell r="J256" t="str">
            <v>E0</v>
          </cell>
          <cell r="K256" t="str">
            <v>4</v>
          </cell>
          <cell r="L256" t="str">
            <v>E</v>
          </cell>
          <cell r="M256" t="str">
            <v/>
          </cell>
          <cell r="N256" t="str">
            <v>CV1,CV2,CV3</v>
          </cell>
          <cell r="O256" t="str">
            <v>S1</v>
          </cell>
          <cell r="P256" t="str">
            <v>N</v>
          </cell>
          <cell r="Q256" t="str">
            <v>N</v>
          </cell>
          <cell r="R256" t="str">
            <v>N</v>
          </cell>
          <cell r="S256" t="str">
            <v>N</v>
          </cell>
          <cell r="T256" t="str">
            <v>N</v>
          </cell>
          <cell r="U256" t="str">
            <v>N</v>
          </cell>
          <cell r="V256" t="str">
            <v>O</v>
          </cell>
          <cell r="W256" t="str">
            <v>G</v>
          </cell>
        </row>
        <row r="257">
          <cell r="B257" t="str">
            <v>UN0385</v>
          </cell>
          <cell r="C257" t="str">
            <v>NITRO-5 BENZOTRIAZOL</v>
          </cell>
          <cell r="D257" t="str">
            <v>1</v>
          </cell>
          <cell r="E257" t="str">
            <v>1.1D</v>
          </cell>
          <cell r="F257" t="str">
            <v/>
          </cell>
          <cell r="G257" t="str">
            <v>1</v>
          </cell>
          <cell r="H257" t="str">
            <v/>
          </cell>
          <cell r="I257">
            <v>0</v>
          </cell>
          <cell r="J257" t="str">
            <v>E0</v>
          </cell>
          <cell r="K257" t="str">
            <v>TRANSPORT INTERDIT</v>
          </cell>
          <cell r="L257" t="str">
            <v>C</v>
          </cell>
          <cell r="M257" t="str">
            <v>V2,V3</v>
          </cell>
          <cell r="N257" t="str">
            <v>CV1,CV2,CV3</v>
          </cell>
          <cell r="O257" t="str">
            <v>S1</v>
          </cell>
          <cell r="P257" t="str">
            <v>N</v>
          </cell>
          <cell r="Q257" t="str">
            <v>O</v>
          </cell>
          <cell r="R257" t="str">
            <v>I</v>
          </cell>
          <cell r="S257" t="str">
            <v>I</v>
          </cell>
          <cell r="T257" t="str">
            <v>I</v>
          </cell>
          <cell r="U257" t="str">
            <v>I</v>
          </cell>
          <cell r="V257" t="str">
            <v>I</v>
          </cell>
          <cell r="W257" t="str">
            <v>I</v>
          </cell>
        </row>
        <row r="258">
          <cell r="B258" t="str">
            <v>UN0386</v>
          </cell>
          <cell r="C258" t="str">
            <v>ACIDE TRINITROBENZÈNE-SULFONIQUE</v>
          </cell>
          <cell r="D258" t="str">
            <v>1</v>
          </cell>
          <cell r="E258" t="str">
            <v>1.1D</v>
          </cell>
          <cell r="F258" t="str">
            <v/>
          </cell>
          <cell r="G258" t="str">
            <v>1</v>
          </cell>
          <cell r="H258" t="str">
            <v/>
          </cell>
          <cell r="I258">
            <v>0</v>
          </cell>
          <cell r="J258" t="str">
            <v>E0</v>
          </cell>
          <cell r="K258" t="str">
            <v>TRANSPORT INTERDIT</v>
          </cell>
          <cell r="L258" t="str">
            <v>C</v>
          </cell>
          <cell r="M258" t="str">
            <v>V2,V3</v>
          </cell>
          <cell r="N258" t="str">
            <v>CV1,CV2,CV3</v>
          </cell>
          <cell r="O258" t="str">
            <v>S1</v>
          </cell>
          <cell r="P258" t="str">
            <v>N</v>
          </cell>
          <cell r="Q258" t="str">
            <v>O</v>
          </cell>
          <cell r="R258" t="str">
            <v>I</v>
          </cell>
          <cell r="S258" t="str">
            <v>I</v>
          </cell>
          <cell r="T258" t="str">
            <v>I</v>
          </cell>
          <cell r="U258" t="str">
            <v>I</v>
          </cell>
          <cell r="V258" t="str">
            <v>I</v>
          </cell>
          <cell r="W258" t="str">
            <v>I</v>
          </cell>
        </row>
        <row r="259">
          <cell r="B259" t="str">
            <v>UN0387</v>
          </cell>
          <cell r="C259" t="str">
            <v>TRINITROFLUORÉNONE</v>
          </cell>
          <cell r="D259" t="str">
            <v>1</v>
          </cell>
          <cell r="E259" t="str">
            <v>1.1D</v>
          </cell>
          <cell r="F259" t="str">
            <v/>
          </cell>
          <cell r="G259" t="str">
            <v>1</v>
          </cell>
          <cell r="H259" t="str">
            <v/>
          </cell>
          <cell r="I259">
            <v>0</v>
          </cell>
          <cell r="J259" t="str">
            <v>E0</v>
          </cell>
          <cell r="K259" t="str">
            <v>TRANSPORT INTERDIT</v>
          </cell>
          <cell r="L259" t="str">
            <v>C</v>
          </cell>
          <cell r="M259" t="str">
            <v>V2,V3</v>
          </cell>
          <cell r="N259" t="str">
            <v>CV1,CV2,CV3</v>
          </cell>
          <cell r="O259" t="str">
            <v>S1</v>
          </cell>
          <cell r="P259" t="str">
            <v>N</v>
          </cell>
          <cell r="Q259" t="str">
            <v>O</v>
          </cell>
          <cell r="R259" t="str">
            <v>I</v>
          </cell>
          <cell r="S259" t="str">
            <v>I</v>
          </cell>
          <cell r="T259" t="str">
            <v>I</v>
          </cell>
          <cell r="U259" t="str">
            <v>I</v>
          </cell>
          <cell r="V259" t="str">
            <v>I</v>
          </cell>
          <cell r="W259" t="str">
            <v>I</v>
          </cell>
        </row>
        <row r="260">
          <cell r="B260" t="str">
            <v>UN0388</v>
          </cell>
          <cell r="C260" t="str">
            <v>TRINITROTOLUÈNE (TOLITE, TNT) EN MÉLANGE AVEC DU TRINITROBENZÈNE ou TRINITROTOLUÈNE (TOLITE, TNT) EN MÉLANGE AVEC DE L'HEXANITROSTILBÈNE</v>
          </cell>
          <cell r="D260" t="str">
            <v>1</v>
          </cell>
          <cell r="E260" t="str">
            <v>1.1D</v>
          </cell>
          <cell r="F260" t="str">
            <v/>
          </cell>
          <cell r="G260" t="str">
            <v>1</v>
          </cell>
          <cell r="H260" t="str">
            <v/>
          </cell>
          <cell r="I260">
            <v>0</v>
          </cell>
          <cell r="J260" t="str">
            <v>E0</v>
          </cell>
          <cell r="K260" t="str">
            <v>TRANSPORT INTERDIT</v>
          </cell>
          <cell r="L260" t="str">
            <v>C</v>
          </cell>
          <cell r="M260" t="str">
            <v>V2,V3</v>
          </cell>
          <cell r="N260" t="str">
            <v>CV1,CV2,CV3</v>
          </cell>
          <cell r="O260" t="str">
            <v>S1</v>
          </cell>
          <cell r="P260" t="str">
            <v>N</v>
          </cell>
          <cell r="Q260" t="str">
            <v>O</v>
          </cell>
          <cell r="R260" t="str">
            <v>I</v>
          </cell>
          <cell r="S260" t="str">
            <v>I</v>
          </cell>
          <cell r="T260" t="str">
            <v>I</v>
          </cell>
          <cell r="U260" t="str">
            <v>I</v>
          </cell>
          <cell r="V260" t="str">
            <v>I</v>
          </cell>
          <cell r="W260" t="str">
            <v>I</v>
          </cell>
        </row>
        <row r="261">
          <cell r="B261" t="str">
            <v>UN0389</v>
          </cell>
          <cell r="C261" t="str">
            <v>TRINITROTOLUÈNE (TOLITE, TNT) EN MÉLANGE AVEC DU TRINITROBENZÈNE ET DE L'HEXANITROSTILBÈNE</v>
          </cell>
          <cell r="D261" t="str">
            <v>1</v>
          </cell>
          <cell r="E261" t="str">
            <v>1.1D</v>
          </cell>
          <cell r="F261" t="str">
            <v/>
          </cell>
          <cell r="G261" t="str">
            <v>1</v>
          </cell>
          <cell r="H261" t="str">
            <v/>
          </cell>
          <cell r="I261">
            <v>0</v>
          </cell>
          <cell r="J261" t="str">
            <v>E0</v>
          </cell>
          <cell r="K261" t="str">
            <v>TRANSPORT INTERDIT</v>
          </cell>
          <cell r="L261" t="str">
            <v>C</v>
          </cell>
          <cell r="M261" t="str">
            <v>V2,V3</v>
          </cell>
          <cell r="N261" t="str">
            <v>CV1,CV2,CV3</v>
          </cell>
          <cell r="O261" t="str">
            <v>S1</v>
          </cell>
          <cell r="P261" t="str">
            <v>N</v>
          </cell>
          <cell r="Q261" t="str">
            <v>O</v>
          </cell>
          <cell r="R261" t="str">
            <v>I</v>
          </cell>
          <cell r="S261" t="str">
            <v>I</v>
          </cell>
          <cell r="T261" t="str">
            <v>I</v>
          </cell>
          <cell r="U261" t="str">
            <v>I</v>
          </cell>
          <cell r="V261" t="str">
            <v>I</v>
          </cell>
          <cell r="W261" t="str">
            <v>I</v>
          </cell>
        </row>
        <row r="262">
          <cell r="B262" t="str">
            <v>UN0390</v>
          </cell>
          <cell r="C262" t="str">
            <v>TRITONAL</v>
          </cell>
          <cell r="D262" t="str">
            <v>1</v>
          </cell>
          <cell r="E262" t="str">
            <v>1.1D</v>
          </cell>
          <cell r="F262" t="str">
            <v/>
          </cell>
          <cell r="G262" t="str">
            <v>1</v>
          </cell>
          <cell r="H262" t="str">
            <v/>
          </cell>
          <cell r="I262">
            <v>0</v>
          </cell>
          <cell r="J262" t="str">
            <v>E0</v>
          </cell>
          <cell r="K262" t="str">
            <v>TRANSPORT INTERDIT</v>
          </cell>
          <cell r="L262" t="str">
            <v>C</v>
          </cell>
          <cell r="M262" t="str">
            <v>V2,V3</v>
          </cell>
          <cell r="N262" t="str">
            <v>CV1,CV2,CV3</v>
          </cell>
          <cell r="O262" t="str">
            <v>S1</v>
          </cell>
          <cell r="P262" t="str">
            <v>N</v>
          </cell>
          <cell r="Q262" t="str">
            <v>O</v>
          </cell>
          <cell r="R262" t="str">
            <v>I</v>
          </cell>
          <cell r="S262" t="str">
            <v>I</v>
          </cell>
          <cell r="T262" t="str">
            <v>I</v>
          </cell>
          <cell r="U262" t="str">
            <v>I</v>
          </cell>
          <cell r="V262" t="str">
            <v>I</v>
          </cell>
          <cell r="W262" t="str">
            <v>I</v>
          </cell>
        </row>
        <row r="263">
          <cell r="B263" t="str">
            <v>UN0391</v>
          </cell>
          <cell r="C263" t="str">
            <v>CYCLOTRIMÉTHYLÈNE-TRINITRAMINE (HEXOGÈNE, CYCLONITE, RDX) EN MÉLANGE AVEC DE LA CYCLOTÉTRA-MÉTHYLÈNE-TÉTRANITRAMINE (HMX, OCTOGENE) HUMIDIFIÉE ou DÉSENSIBILISÉE</v>
          </cell>
          <cell r="D263" t="str">
            <v>1</v>
          </cell>
          <cell r="E263" t="str">
            <v>1.1D</v>
          </cell>
          <cell r="F263" t="str">
            <v/>
          </cell>
          <cell r="G263" t="str">
            <v>1</v>
          </cell>
          <cell r="H263" t="str">
            <v>266</v>
          </cell>
          <cell r="I263">
            <v>0</v>
          </cell>
          <cell r="J263" t="str">
            <v>E0</v>
          </cell>
          <cell r="K263" t="str">
            <v>TRANSPORT INTERDIT</v>
          </cell>
          <cell r="L263" t="str">
            <v>C</v>
          </cell>
          <cell r="M263" t="str">
            <v>V2,V3</v>
          </cell>
          <cell r="N263" t="str">
            <v>CV1,CV2,CV3</v>
          </cell>
          <cell r="O263" t="str">
            <v>S1</v>
          </cell>
          <cell r="P263" t="str">
            <v>N</v>
          </cell>
          <cell r="Q263" t="str">
            <v>O</v>
          </cell>
          <cell r="R263" t="str">
            <v>I</v>
          </cell>
          <cell r="S263" t="str">
            <v>I</v>
          </cell>
          <cell r="T263" t="str">
            <v>I</v>
          </cell>
          <cell r="U263" t="str">
            <v>I</v>
          </cell>
          <cell r="V263" t="str">
            <v>I</v>
          </cell>
          <cell r="W263" t="str">
            <v>I</v>
          </cell>
        </row>
        <row r="264">
          <cell r="B264" t="str">
            <v>UN0392</v>
          </cell>
          <cell r="C264" t="str">
            <v>HEXANITROSTILBÈNE</v>
          </cell>
          <cell r="D264" t="str">
            <v>1</v>
          </cell>
          <cell r="E264" t="str">
            <v>1.1D</v>
          </cell>
          <cell r="F264" t="str">
            <v/>
          </cell>
          <cell r="G264" t="str">
            <v>1</v>
          </cell>
          <cell r="H264" t="str">
            <v/>
          </cell>
          <cell r="I264">
            <v>0</v>
          </cell>
          <cell r="J264" t="str">
            <v>E0</v>
          </cell>
          <cell r="K264" t="str">
            <v>TRANSPORT INTERDIT</v>
          </cell>
          <cell r="L264" t="str">
            <v>C</v>
          </cell>
          <cell r="M264" t="str">
            <v>V2,V3</v>
          </cell>
          <cell r="N264" t="str">
            <v>CV1,CV2,CV3</v>
          </cell>
          <cell r="O264" t="str">
            <v>S1</v>
          </cell>
          <cell r="P264" t="str">
            <v>N</v>
          </cell>
          <cell r="Q264" t="str">
            <v>O</v>
          </cell>
          <cell r="R264" t="str">
            <v>I</v>
          </cell>
          <cell r="S264" t="str">
            <v>I</v>
          </cell>
          <cell r="T264" t="str">
            <v>I</v>
          </cell>
          <cell r="U264" t="str">
            <v>I</v>
          </cell>
          <cell r="V264" t="str">
            <v>I</v>
          </cell>
          <cell r="W264" t="str">
            <v>I</v>
          </cell>
        </row>
        <row r="265">
          <cell r="B265" t="str">
            <v>UN0393</v>
          </cell>
          <cell r="C265" t="str">
            <v>HEXOTONAL</v>
          </cell>
          <cell r="D265" t="str">
            <v>1</v>
          </cell>
          <cell r="E265" t="str">
            <v>1.1D</v>
          </cell>
          <cell r="F265" t="str">
            <v/>
          </cell>
          <cell r="G265" t="str">
            <v>1</v>
          </cell>
          <cell r="H265" t="str">
            <v/>
          </cell>
          <cell r="I265">
            <v>0</v>
          </cell>
          <cell r="J265" t="str">
            <v>E0</v>
          </cell>
          <cell r="K265" t="str">
            <v>TRANSPORT INTERDIT</v>
          </cell>
          <cell r="L265" t="str">
            <v>C</v>
          </cell>
          <cell r="M265" t="str">
            <v>V2,V3</v>
          </cell>
          <cell r="N265" t="str">
            <v>CV1,CV2,CV3</v>
          </cell>
          <cell r="O265" t="str">
            <v>S1</v>
          </cell>
          <cell r="P265" t="str">
            <v>N</v>
          </cell>
          <cell r="Q265" t="str">
            <v>O</v>
          </cell>
          <cell r="R265" t="str">
            <v>I</v>
          </cell>
          <cell r="S265" t="str">
            <v>I</v>
          </cell>
          <cell r="T265" t="str">
            <v>I</v>
          </cell>
          <cell r="U265" t="str">
            <v>I</v>
          </cell>
          <cell r="V265" t="str">
            <v>I</v>
          </cell>
          <cell r="W265" t="str">
            <v>I</v>
          </cell>
        </row>
        <row r="266">
          <cell r="B266" t="str">
            <v>UN0394</v>
          </cell>
          <cell r="C266" t="str">
            <v>TRINITRORÉSORCINOL (ACIDE STYPHNIQUE) HUMIDIFIÉ</v>
          </cell>
          <cell r="D266" t="str">
            <v>1</v>
          </cell>
          <cell r="E266" t="str">
            <v>1.1D</v>
          </cell>
          <cell r="F266" t="str">
            <v/>
          </cell>
          <cell r="G266" t="str">
            <v>1</v>
          </cell>
          <cell r="H266" t="str">
            <v/>
          </cell>
          <cell r="I266">
            <v>0</v>
          </cell>
          <cell r="J266" t="str">
            <v>E0</v>
          </cell>
          <cell r="K266" t="str">
            <v>TRANSPORT INTERDIT</v>
          </cell>
          <cell r="L266" t="str">
            <v>C</v>
          </cell>
          <cell r="M266" t="str">
            <v>V2</v>
          </cell>
          <cell r="N266" t="str">
            <v>CV1,CV2,CV3</v>
          </cell>
          <cell r="O266" t="str">
            <v>S1</v>
          </cell>
          <cell r="P266" t="str">
            <v>N</v>
          </cell>
          <cell r="Q266" t="str">
            <v>O</v>
          </cell>
          <cell r="R266" t="str">
            <v>I</v>
          </cell>
          <cell r="S266" t="str">
            <v>I</v>
          </cell>
          <cell r="T266" t="str">
            <v>I</v>
          </cell>
          <cell r="U266" t="str">
            <v>I</v>
          </cell>
          <cell r="V266" t="str">
            <v>I</v>
          </cell>
          <cell r="W266" t="str">
            <v>I</v>
          </cell>
        </row>
        <row r="267">
          <cell r="B267" t="str">
            <v>UN0395</v>
          </cell>
          <cell r="C267" t="str">
            <v>PROPULSEURS À PROPERGOL LIQUIDE</v>
          </cell>
          <cell r="D267" t="str">
            <v>1</v>
          </cell>
          <cell r="E267" t="str">
            <v>1.2J</v>
          </cell>
          <cell r="F267" t="str">
            <v/>
          </cell>
          <cell r="G267" t="str">
            <v>1</v>
          </cell>
          <cell r="H267" t="str">
            <v/>
          </cell>
          <cell r="I267">
            <v>0</v>
          </cell>
          <cell r="J267" t="str">
            <v>E0</v>
          </cell>
          <cell r="K267" t="str">
            <v>TRANSPORT INTERDIT</v>
          </cell>
          <cell r="L267" t="str">
            <v>C</v>
          </cell>
          <cell r="M267" t="str">
            <v>V2</v>
          </cell>
          <cell r="N267" t="str">
            <v>CV1,CV2,CV3</v>
          </cell>
          <cell r="O267" t="str">
            <v>S1</v>
          </cell>
          <cell r="P267" t="str">
            <v>N</v>
          </cell>
          <cell r="Q267" t="str">
            <v>O</v>
          </cell>
          <cell r="R267" t="str">
            <v>I</v>
          </cell>
          <cell r="S267" t="str">
            <v>I</v>
          </cell>
          <cell r="T267" t="str">
            <v>I</v>
          </cell>
          <cell r="U267" t="str">
            <v>I</v>
          </cell>
          <cell r="V267" t="str">
            <v>I</v>
          </cell>
          <cell r="W267" t="str">
            <v>I</v>
          </cell>
        </row>
        <row r="268">
          <cell r="B268" t="str">
            <v>UN0396</v>
          </cell>
          <cell r="C268" t="str">
            <v>PROPULSEURS À PROPERGOL LIQUIDE</v>
          </cell>
          <cell r="D268" t="str">
            <v>1</v>
          </cell>
          <cell r="E268" t="str">
            <v>1.3J</v>
          </cell>
          <cell r="F268" t="str">
            <v/>
          </cell>
          <cell r="G268" t="str">
            <v>1</v>
          </cell>
          <cell r="H268" t="str">
            <v/>
          </cell>
          <cell r="I268">
            <v>0</v>
          </cell>
          <cell r="J268" t="str">
            <v>E0</v>
          </cell>
          <cell r="K268" t="str">
            <v>TRANSPORT INTERDIT</v>
          </cell>
          <cell r="L268" t="str">
            <v>C</v>
          </cell>
          <cell r="M268" t="str">
            <v>V2</v>
          </cell>
          <cell r="N268" t="str">
            <v>CV1,CV2,CV3</v>
          </cell>
          <cell r="O268" t="str">
            <v>S1</v>
          </cell>
          <cell r="P268" t="str">
            <v>N</v>
          </cell>
          <cell r="Q268" t="str">
            <v>O</v>
          </cell>
          <cell r="R268" t="str">
            <v>I</v>
          </cell>
          <cell r="S268" t="str">
            <v>I</v>
          </cell>
          <cell r="T268" t="str">
            <v>I</v>
          </cell>
          <cell r="U268" t="str">
            <v>I</v>
          </cell>
          <cell r="V268" t="str">
            <v>I</v>
          </cell>
          <cell r="W268" t="str">
            <v>I</v>
          </cell>
        </row>
        <row r="269">
          <cell r="B269" t="str">
            <v>UN0397</v>
          </cell>
          <cell r="C269" t="str">
            <v>ENGINS AUTOPROPULSÉS À PROPERGOL LIQUIDE</v>
          </cell>
          <cell r="D269" t="str">
            <v>1</v>
          </cell>
          <cell r="E269" t="str">
            <v>1.1J</v>
          </cell>
          <cell r="F269" t="str">
            <v/>
          </cell>
          <cell r="G269" t="str">
            <v>1</v>
          </cell>
          <cell r="H269" t="str">
            <v/>
          </cell>
          <cell r="I269">
            <v>0</v>
          </cell>
          <cell r="J269" t="str">
            <v>E0</v>
          </cell>
          <cell r="K269" t="str">
            <v>TRANSPORT INTERDIT</v>
          </cell>
          <cell r="L269" t="str">
            <v>C</v>
          </cell>
          <cell r="M269" t="str">
            <v>V2</v>
          </cell>
          <cell r="N269" t="str">
            <v>CV1,CV2,CV3</v>
          </cell>
          <cell r="O269" t="str">
            <v>S1</v>
          </cell>
          <cell r="P269" t="str">
            <v>N</v>
          </cell>
          <cell r="Q269" t="str">
            <v>O</v>
          </cell>
          <cell r="R269" t="str">
            <v>I</v>
          </cell>
          <cell r="S269" t="str">
            <v>I</v>
          </cell>
          <cell r="T269" t="str">
            <v>I</v>
          </cell>
          <cell r="U269" t="str">
            <v>I</v>
          </cell>
          <cell r="V269" t="str">
            <v>I</v>
          </cell>
          <cell r="W269" t="str">
            <v>I</v>
          </cell>
        </row>
        <row r="270">
          <cell r="B270" t="str">
            <v>UN0398</v>
          </cell>
          <cell r="C270" t="str">
            <v>ENGINS AUTOPROPULSÉS À PROPERGOL LIQUIDE</v>
          </cell>
          <cell r="D270" t="str">
            <v>1</v>
          </cell>
          <cell r="E270" t="str">
            <v>1.2J</v>
          </cell>
          <cell r="F270" t="str">
            <v/>
          </cell>
          <cell r="G270" t="str">
            <v>1</v>
          </cell>
          <cell r="H270" t="str">
            <v/>
          </cell>
          <cell r="I270">
            <v>0</v>
          </cell>
          <cell r="J270" t="str">
            <v>E0</v>
          </cell>
          <cell r="K270" t="str">
            <v>TRANSPORT INTERDIT</v>
          </cell>
          <cell r="L270" t="str">
            <v>C</v>
          </cell>
          <cell r="M270" t="str">
            <v>V2</v>
          </cell>
          <cell r="N270" t="str">
            <v>CV1,CV2,CV3</v>
          </cell>
          <cell r="O270" t="str">
            <v>S1</v>
          </cell>
          <cell r="P270" t="str">
            <v>N</v>
          </cell>
          <cell r="Q270" t="str">
            <v>O</v>
          </cell>
          <cell r="R270" t="str">
            <v>I</v>
          </cell>
          <cell r="S270" t="str">
            <v>I</v>
          </cell>
          <cell r="T270" t="str">
            <v>I</v>
          </cell>
          <cell r="U270" t="str">
            <v>I</v>
          </cell>
          <cell r="V270" t="str">
            <v>I</v>
          </cell>
          <cell r="W270" t="str">
            <v>I</v>
          </cell>
        </row>
        <row r="271">
          <cell r="B271" t="str">
            <v>UN0399</v>
          </cell>
          <cell r="C271" t="str">
            <v>BOMBES CONTENANT UN LIQUIDE INFLAMMABLE</v>
          </cell>
          <cell r="D271" t="str">
            <v>1</v>
          </cell>
          <cell r="E271" t="str">
            <v>1.1J</v>
          </cell>
          <cell r="F271" t="str">
            <v/>
          </cell>
          <cell r="G271" t="str">
            <v>1</v>
          </cell>
          <cell r="H271" t="str">
            <v/>
          </cell>
          <cell r="I271">
            <v>0</v>
          </cell>
          <cell r="J271" t="str">
            <v>E0</v>
          </cell>
          <cell r="K271" t="str">
            <v>TRANSPORT INTERDIT</v>
          </cell>
          <cell r="L271" t="str">
            <v>C</v>
          </cell>
          <cell r="M271" t="str">
            <v>V2</v>
          </cell>
          <cell r="N271" t="str">
            <v>CV1,CV2,CV3</v>
          </cell>
          <cell r="O271" t="str">
            <v>S1</v>
          </cell>
          <cell r="P271" t="str">
            <v>N</v>
          </cell>
          <cell r="Q271" t="str">
            <v>O</v>
          </cell>
          <cell r="R271" t="str">
            <v>I</v>
          </cell>
          <cell r="S271" t="str">
            <v>I</v>
          </cell>
          <cell r="T271" t="str">
            <v>I</v>
          </cell>
          <cell r="U271" t="str">
            <v>I</v>
          </cell>
          <cell r="V271" t="str">
            <v>I</v>
          </cell>
          <cell r="W271" t="str">
            <v>I</v>
          </cell>
        </row>
        <row r="272">
          <cell r="B272" t="str">
            <v>UN0400</v>
          </cell>
          <cell r="C272" t="str">
            <v>BOMBES CONTENANT UN LIQUIDE INFLAMMABLE</v>
          </cell>
          <cell r="D272" t="str">
            <v>1</v>
          </cell>
          <cell r="E272" t="str">
            <v>1.2J</v>
          </cell>
          <cell r="F272" t="str">
            <v/>
          </cell>
          <cell r="G272" t="str">
            <v>1</v>
          </cell>
          <cell r="H272" t="str">
            <v/>
          </cell>
          <cell r="I272">
            <v>0</v>
          </cell>
          <cell r="J272" t="str">
            <v>E0</v>
          </cell>
          <cell r="K272" t="str">
            <v>TRANSPORT INTERDIT</v>
          </cell>
          <cell r="L272" t="str">
            <v>C</v>
          </cell>
          <cell r="M272" t="str">
            <v>V2</v>
          </cell>
          <cell r="N272" t="str">
            <v>CV1,CV2,CV3</v>
          </cell>
          <cell r="O272" t="str">
            <v>S1</v>
          </cell>
          <cell r="P272" t="str">
            <v>N</v>
          </cell>
          <cell r="Q272" t="str">
            <v>O</v>
          </cell>
          <cell r="R272" t="str">
            <v>I</v>
          </cell>
          <cell r="S272" t="str">
            <v>I</v>
          </cell>
          <cell r="T272" t="str">
            <v>I</v>
          </cell>
          <cell r="U272" t="str">
            <v>I</v>
          </cell>
          <cell r="V272" t="str">
            <v>I</v>
          </cell>
          <cell r="W272" t="str">
            <v>I</v>
          </cell>
        </row>
        <row r="273">
          <cell r="B273" t="str">
            <v>UN0401</v>
          </cell>
          <cell r="C273" t="str">
            <v>SULFURE DE DIPICRYLE</v>
          </cell>
          <cell r="D273" t="str">
            <v>1</v>
          </cell>
          <cell r="E273" t="str">
            <v>1.1D</v>
          </cell>
          <cell r="F273" t="str">
            <v/>
          </cell>
          <cell r="G273" t="str">
            <v>1</v>
          </cell>
          <cell r="H273" t="str">
            <v/>
          </cell>
          <cell r="I273">
            <v>0</v>
          </cell>
          <cell r="J273" t="str">
            <v>E0</v>
          </cell>
          <cell r="K273" t="str">
            <v>TRANSPORT INTERDIT</v>
          </cell>
          <cell r="L273" t="str">
            <v>C</v>
          </cell>
          <cell r="M273" t="str">
            <v>V2,V3</v>
          </cell>
          <cell r="N273" t="str">
            <v>CV1,CV2,CV3</v>
          </cell>
          <cell r="O273" t="str">
            <v>S1</v>
          </cell>
          <cell r="P273" t="str">
            <v>N</v>
          </cell>
          <cell r="Q273" t="str">
            <v>O</v>
          </cell>
          <cell r="R273" t="str">
            <v>I</v>
          </cell>
          <cell r="S273" t="str">
            <v>I</v>
          </cell>
          <cell r="T273" t="str">
            <v>I</v>
          </cell>
          <cell r="U273" t="str">
            <v>I</v>
          </cell>
          <cell r="V273" t="str">
            <v>I</v>
          </cell>
          <cell r="W273" t="str">
            <v>I</v>
          </cell>
        </row>
        <row r="274">
          <cell r="B274" t="str">
            <v>UN0402</v>
          </cell>
          <cell r="C274" t="str">
            <v>PERCHLORATE D'AMMONIUM</v>
          </cell>
          <cell r="D274" t="str">
            <v>1</v>
          </cell>
          <cell r="E274" t="str">
            <v>1.1D</v>
          </cell>
          <cell r="F274" t="str">
            <v/>
          </cell>
          <cell r="G274" t="str">
            <v>1</v>
          </cell>
          <cell r="H274" t="str">
            <v>152</v>
          </cell>
          <cell r="I274">
            <v>0</v>
          </cell>
          <cell r="J274" t="str">
            <v>E0</v>
          </cell>
          <cell r="K274" t="str">
            <v>TRANSPORT INTERDIT</v>
          </cell>
          <cell r="L274" t="str">
            <v>C</v>
          </cell>
          <cell r="M274" t="str">
            <v>V2,V3</v>
          </cell>
          <cell r="N274" t="str">
            <v>CV1,CV2,CV3</v>
          </cell>
          <cell r="O274" t="str">
            <v>S1</v>
          </cell>
          <cell r="P274" t="str">
            <v>N</v>
          </cell>
          <cell r="Q274" t="str">
            <v>O</v>
          </cell>
          <cell r="R274" t="str">
            <v>I</v>
          </cell>
          <cell r="S274" t="str">
            <v>I</v>
          </cell>
          <cell r="T274" t="str">
            <v>I</v>
          </cell>
          <cell r="U274" t="str">
            <v>I</v>
          </cell>
          <cell r="V274" t="str">
            <v>I</v>
          </cell>
          <cell r="W274" t="str">
            <v>I</v>
          </cell>
        </row>
        <row r="275">
          <cell r="B275" t="str">
            <v>UN0403</v>
          </cell>
          <cell r="C275" t="str">
            <v>DISPOSITIFS ÉCLAIRANTS AÉRIENS</v>
          </cell>
          <cell r="D275" t="str">
            <v>1</v>
          </cell>
          <cell r="E275" t="str">
            <v>1.4G</v>
          </cell>
          <cell r="F275" t="str">
            <v/>
          </cell>
          <cell r="G275" t="str">
            <v>1.4</v>
          </cell>
          <cell r="H275" t="str">
            <v/>
          </cell>
          <cell r="I275">
            <v>0</v>
          </cell>
          <cell r="J275" t="str">
            <v>E0</v>
          </cell>
          <cell r="K275" t="str">
            <v>TRANSPORT INTERDIT</v>
          </cell>
          <cell r="L275" t="str">
            <v>E</v>
          </cell>
          <cell r="M275" t="str">
            <v>V2</v>
          </cell>
          <cell r="N275" t="str">
            <v>CV1,CV2,CV3</v>
          </cell>
          <cell r="O275" t="str">
            <v>S1</v>
          </cell>
          <cell r="P275" t="str">
            <v>N</v>
          </cell>
          <cell r="Q275" t="str">
            <v>O</v>
          </cell>
          <cell r="R275" t="str">
            <v>I</v>
          </cell>
          <cell r="S275" t="str">
            <v>I</v>
          </cell>
          <cell r="T275" t="str">
            <v>I</v>
          </cell>
          <cell r="U275" t="str">
            <v>I</v>
          </cell>
          <cell r="V275" t="str">
            <v>I</v>
          </cell>
          <cell r="W275" t="str">
            <v>I</v>
          </cell>
        </row>
        <row r="276">
          <cell r="B276" t="str">
            <v>UN0404</v>
          </cell>
          <cell r="C276" t="str">
            <v>DISPOSITIFS ÉCLAIRANTS AÉRIENS</v>
          </cell>
          <cell r="D276" t="str">
            <v>1</v>
          </cell>
          <cell r="E276" t="str">
            <v>1.4S</v>
          </cell>
          <cell r="F276" t="str">
            <v/>
          </cell>
          <cell r="G276" t="str">
            <v>1.4</v>
          </cell>
          <cell r="H276" t="str">
            <v/>
          </cell>
          <cell r="I276">
            <v>0</v>
          </cell>
          <cell r="J276" t="str">
            <v>E0</v>
          </cell>
          <cell r="K276" t="str">
            <v>4</v>
          </cell>
          <cell r="L276" t="str">
            <v>E</v>
          </cell>
          <cell r="M276" t="str">
            <v/>
          </cell>
          <cell r="N276" t="str">
            <v>CV1,CV2,CV3</v>
          </cell>
          <cell r="O276" t="str">
            <v>S1</v>
          </cell>
          <cell r="P276" t="str">
            <v>N</v>
          </cell>
          <cell r="Q276" t="str">
            <v>N</v>
          </cell>
          <cell r="R276" t="str">
            <v>N</v>
          </cell>
          <cell r="S276" t="str">
            <v>N</v>
          </cell>
          <cell r="T276" t="str">
            <v>N</v>
          </cell>
          <cell r="U276" t="str">
            <v>N</v>
          </cell>
          <cell r="V276" t="str">
            <v>N</v>
          </cell>
          <cell r="W276" t="str">
            <v>G</v>
          </cell>
        </row>
        <row r="277">
          <cell r="B277" t="str">
            <v>UN0405</v>
          </cell>
          <cell r="C277" t="str">
            <v>CARTOUCHES DE SIGNALISATION</v>
          </cell>
          <cell r="D277" t="str">
            <v>1</v>
          </cell>
          <cell r="E277" t="str">
            <v>1.4S</v>
          </cell>
          <cell r="F277" t="str">
            <v/>
          </cell>
          <cell r="G277" t="str">
            <v>1.4</v>
          </cell>
          <cell r="H277" t="str">
            <v/>
          </cell>
          <cell r="I277">
            <v>0</v>
          </cell>
          <cell r="J277" t="str">
            <v>E0</v>
          </cell>
          <cell r="K277" t="str">
            <v>4</v>
          </cell>
          <cell r="L277" t="str">
            <v>E</v>
          </cell>
          <cell r="M277" t="str">
            <v/>
          </cell>
          <cell r="N277" t="str">
            <v>CV1,CV2,CV3</v>
          </cell>
          <cell r="O277" t="str">
            <v>S1</v>
          </cell>
          <cell r="P277" t="str">
            <v>N</v>
          </cell>
          <cell r="Q277" t="str">
            <v>N</v>
          </cell>
          <cell r="R277" t="str">
            <v>N</v>
          </cell>
          <cell r="S277" t="str">
            <v>N</v>
          </cell>
          <cell r="T277" t="str">
            <v>N</v>
          </cell>
          <cell r="U277" t="str">
            <v>N</v>
          </cell>
          <cell r="V277" t="str">
            <v>N</v>
          </cell>
          <cell r="W277" t="str">
            <v>G</v>
          </cell>
        </row>
        <row r="278">
          <cell r="B278" t="str">
            <v>UN0406</v>
          </cell>
          <cell r="C278" t="str">
            <v>DINITROSOBENZÈNE</v>
          </cell>
          <cell r="D278" t="str">
            <v>1</v>
          </cell>
          <cell r="E278" t="str">
            <v>1.3C</v>
          </cell>
          <cell r="F278" t="str">
            <v/>
          </cell>
          <cell r="G278" t="str">
            <v>1</v>
          </cell>
          <cell r="H278" t="str">
            <v/>
          </cell>
          <cell r="I278">
            <v>0</v>
          </cell>
          <cell r="J278" t="str">
            <v>E0</v>
          </cell>
          <cell r="K278" t="str">
            <v>TRANSPORT INTERDIT</v>
          </cell>
          <cell r="L278" t="str">
            <v>D</v>
          </cell>
          <cell r="M278" t="str">
            <v>V2,V3</v>
          </cell>
          <cell r="N278" t="str">
            <v>CV1,CV2,CV3</v>
          </cell>
          <cell r="O278" t="str">
            <v>S1</v>
          </cell>
          <cell r="P278" t="str">
            <v>N</v>
          </cell>
          <cell r="Q278" t="str">
            <v>O</v>
          </cell>
          <cell r="R278" t="str">
            <v>I</v>
          </cell>
          <cell r="S278" t="str">
            <v>I</v>
          </cell>
          <cell r="T278" t="str">
            <v>I</v>
          </cell>
          <cell r="U278" t="str">
            <v>I</v>
          </cell>
          <cell r="V278" t="str">
            <v>I</v>
          </cell>
          <cell r="W278" t="str">
            <v>I</v>
          </cell>
        </row>
        <row r="279">
          <cell r="B279" t="str">
            <v>UN0407</v>
          </cell>
          <cell r="C279" t="str">
            <v>ACIDE TÉTRAZOL-1 ACÉTIQUE</v>
          </cell>
          <cell r="D279" t="str">
            <v>1</v>
          </cell>
          <cell r="E279" t="str">
            <v>1.4C</v>
          </cell>
          <cell r="F279" t="str">
            <v/>
          </cell>
          <cell r="G279" t="str">
            <v>1.4</v>
          </cell>
          <cell r="H279" t="str">
            <v/>
          </cell>
          <cell r="I279">
            <v>0</v>
          </cell>
          <cell r="J279" t="str">
            <v>E0</v>
          </cell>
          <cell r="K279" t="str">
            <v>TRANSPORT INTERDIT</v>
          </cell>
          <cell r="L279" t="str">
            <v>E</v>
          </cell>
          <cell r="M279" t="str">
            <v>V2</v>
          </cell>
          <cell r="N279" t="str">
            <v>CV1,CV2,CV3</v>
          </cell>
          <cell r="O279" t="str">
            <v>S1</v>
          </cell>
          <cell r="P279" t="str">
            <v>N</v>
          </cell>
          <cell r="Q279" t="str">
            <v>O</v>
          </cell>
          <cell r="R279" t="str">
            <v>I</v>
          </cell>
          <cell r="S279" t="str">
            <v>I</v>
          </cell>
          <cell r="T279" t="str">
            <v>I</v>
          </cell>
          <cell r="U279" t="str">
            <v>I</v>
          </cell>
          <cell r="V279" t="str">
            <v>I</v>
          </cell>
          <cell r="W279" t="str">
            <v>I</v>
          </cell>
        </row>
        <row r="280">
          <cell r="B280" t="str">
            <v>UN0408</v>
          </cell>
          <cell r="C280" t="str">
            <v>FUSÉES-DÉTONATEURS</v>
          </cell>
          <cell r="D280" t="str">
            <v>1</v>
          </cell>
          <cell r="E280" t="str">
            <v>1.1D</v>
          </cell>
          <cell r="F280" t="str">
            <v/>
          </cell>
          <cell r="G280" t="str">
            <v>1</v>
          </cell>
          <cell r="H280" t="str">
            <v/>
          </cell>
          <cell r="I280">
            <v>0</v>
          </cell>
          <cell r="J280" t="str">
            <v>E0</v>
          </cell>
          <cell r="K280" t="str">
            <v>TRANSPORT INTERDIT</v>
          </cell>
          <cell r="L280" t="str">
            <v>C</v>
          </cell>
          <cell r="M280" t="str">
            <v>V2</v>
          </cell>
          <cell r="N280" t="str">
            <v>CV1,CV2,CV3</v>
          </cell>
          <cell r="O280" t="str">
            <v>S1</v>
          </cell>
          <cell r="P280" t="str">
            <v>N</v>
          </cell>
          <cell r="Q280" t="str">
            <v>O</v>
          </cell>
          <cell r="R280" t="str">
            <v>I</v>
          </cell>
          <cell r="S280" t="str">
            <v>I</v>
          </cell>
          <cell r="T280" t="str">
            <v>I</v>
          </cell>
          <cell r="U280" t="str">
            <v>I</v>
          </cell>
          <cell r="V280" t="str">
            <v>I</v>
          </cell>
          <cell r="W280" t="str">
            <v>I</v>
          </cell>
        </row>
        <row r="281">
          <cell r="B281" t="str">
            <v>UN0409</v>
          </cell>
          <cell r="C281" t="str">
            <v>FUSÉES-DÉTONATEURS</v>
          </cell>
          <cell r="D281" t="str">
            <v>1</v>
          </cell>
          <cell r="E281" t="str">
            <v>1.2D</v>
          </cell>
          <cell r="F281" t="str">
            <v/>
          </cell>
          <cell r="G281" t="str">
            <v>1</v>
          </cell>
          <cell r="H281" t="str">
            <v/>
          </cell>
          <cell r="I281">
            <v>0</v>
          </cell>
          <cell r="J281" t="str">
            <v>E0</v>
          </cell>
          <cell r="K281" t="str">
            <v>TRANSPORT INTERDIT</v>
          </cell>
          <cell r="L281" t="str">
            <v>C</v>
          </cell>
          <cell r="M281" t="str">
            <v>V2</v>
          </cell>
          <cell r="N281" t="str">
            <v>CV1,CV2,CV3</v>
          </cell>
          <cell r="O281" t="str">
            <v>S1</v>
          </cell>
          <cell r="P281" t="str">
            <v>N</v>
          </cell>
          <cell r="Q281" t="str">
            <v>O</v>
          </cell>
          <cell r="R281" t="str">
            <v>I</v>
          </cell>
          <cell r="S281" t="str">
            <v>I</v>
          </cell>
          <cell r="T281" t="str">
            <v>I</v>
          </cell>
          <cell r="U281" t="str">
            <v>I</v>
          </cell>
          <cell r="V281" t="str">
            <v>I</v>
          </cell>
          <cell r="W281" t="str">
            <v>I</v>
          </cell>
        </row>
        <row r="282">
          <cell r="B282" t="str">
            <v>UN0410</v>
          </cell>
          <cell r="C282" t="str">
            <v>FUSÉES-DÉTONATEURS</v>
          </cell>
          <cell r="D282" t="str">
            <v>1</v>
          </cell>
          <cell r="E282" t="str">
            <v>1.4D</v>
          </cell>
          <cell r="F282" t="str">
            <v/>
          </cell>
          <cell r="G282" t="str">
            <v>1.4</v>
          </cell>
          <cell r="H282" t="str">
            <v/>
          </cell>
          <cell r="I282">
            <v>0</v>
          </cell>
          <cell r="J282" t="str">
            <v>E0</v>
          </cell>
          <cell r="K282" t="str">
            <v>TRANSPORT INTERDIT</v>
          </cell>
          <cell r="L282" t="str">
            <v>E</v>
          </cell>
          <cell r="M282" t="str">
            <v>V2</v>
          </cell>
          <cell r="N282" t="str">
            <v>CV1,CV2,CV3</v>
          </cell>
          <cell r="O282" t="str">
            <v>S1</v>
          </cell>
          <cell r="P282" t="str">
            <v>N</v>
          </cell>
          <cell r="Q282" t="str">
            <v>O</v>
          </cell>
          <cell r="R282" t="str">
            <v>I</v>
          </cell>
          <cell r="S282" t="str">
            <v>I</v>
          </cell>
          <cell r="T282" t="str">
            <v>I</v>
          </cell>
          <cell r="U282" t="str">
            <v>I</v>
          </cell>
          <cell r="V282" t="str">
            <v>I</v>
          </cell>
          <cell r="W282" t="str">
            <v>I</v>
          </cell>
        </row>
        <row r="283">
          <cell r="B283" t="str">
            <v>UN0411</v>
          </cell>
          <cell r="C283" t="str">
            <v xml:space="preserve">TÉTRANITRATE DE PENTAÉRYTHRITE (TÉTRANITRATE DE PENTAÉRYTHRITOL, PENTHRITE, PETN) </v>
          </cell>
          <cell r="D283" t="str">
            <v>1</v>
          </cell>
          <cell r="E283" t="str">
            <v>1.1D</v>
          </cell>
          <cell r="F283" t="str">
            <v/>
          </cell>
          <cell r="G283" t="str">
            <v>1</v>
          </cell>
          <cell r="H283" t="str">
            <v>131</v>
          </cell>
          <cell r="I283">
            <v>0</v>
          </cell>
          <cell r="J283" t="str">
            <v>E0</v>
          </cell>
          <cell r="K283" t="str">
            <v>TRANSPORT INTERDIT</v>
          </cell>
          <cell r="L283" t="str">
            <v>C</v>
          </cell>
          <cell r="M283" t="str">
            <v>V2,V3</v>
          </cell>
          <cell r="N283" t="str">
            <v>CV1,CV2,CV3</v>
          </cell>
          <cell r="O283" t="str">
            <v>S1</v>
          </cell>
          <cell r="P283" t="str">
            <v>N</v>
          </cell>
          <cell r="Q283" t="str">
            <v>O</v>
          </cell>
          <cell r="R283" t="str">
            <v>I</v>
          </cell>
          <cell r="S283" t="str">
            <v>I</v>
          </cell>
          <cell r="T283" t="str">
            <v>I</v>
          </cell>
          <cell r="U283" t="str">
            <v>I</v>
          </cell>
          <cell r="V283" t="str">
            <v>I</v>
          </cell>
          <cell r="W283" t="str">
            <v>I</v>
          </cell>
        </row>
        <row r="284">
          <cell r="B284" t="str">
            <v>UN0412</v>
          </cell>
          <cell r="C284" t="str">
            <v>CARTOUCHES POUR ARMES</v>
          </cell>
          <cell r="D284" t="str">
            <v>1</v>
          </cell>
          <cell r="E284" t="str">
            <v>1.4E</v>
          </cell>
          <cell r="F284" t="str">
            <v/>
          </cell>
          <cell r="G284" t="str">
            <v>1.4</v>
          </cell>
          <cell r="H284" t="str">
            <v/>
          </cell>
          <cell r="I284">
            <v>0</v>
          </cell>
          <cell r="J284" t="str">
            <v>E0</v>
          </cell>
          <cell r="K284" t="str">
            <v>TRANSPORT INTERDIT</v>
          </cell>
          <cell r="L284" t="str">
            <v>E</v>
          </cell>
          <cell r="M284" t="str">
            <v>V2</v>
          </cell>
          <cell r="N284" t="str">
            <v>CV1,CV2,CV3</v>
          </cell>
          <cell r="O284" t="str">
            <v>S1</v>
          </cell>
          <cell r="P284" t="str">
            <v>N</v>
          </cell>
          <cell r="Q284" t="str">
            <v>O</v>
          </cell>
          <cell r="R284" t="str">
            <v>I</v>
          </cell>
          <cell r="S284" t="str">
            <v>I</v>
          </cell>
          <cell r="T284" t="str">
            <v>I</v>
          </cell>
          <cell r="U284" t="str">
            <v>I</v>
          </cell>
          <cell r="V284" t="str">
            <v>I</v>
          </cell>
          <cell r="W284" t="str">
            <v>I</v>
          </cell>
        </row>
        <row r="285">
          <cell r="B285" t="str">
            <v>UN0413</v>
          </cell>
          <cell r="C285" t="str">
            <v>CARTOUCHES À BLANC POUR ARMES</v>
          </cell>
          <cell r="D285" t="str">
            <v>1</v>
          </cell>
          <cell r="E285" t="str">
            <v>1.2C</v>
          </cell>
          <cell r="F285" t="str">
            <v/>
          </cell>
          <cell r="G285" t="str">
            <v>1</v>
          </cell>
          <cell r="H285" t="str">
            <v/>
          </cell>
          <cell r="I285">
            <v>0</v>
          </cell>
          <cell r="J285" t="str">
            <v>E0</v>
          </cell>
          <cell r="K285" t="str">
            <v>TRANSPORT INTERDIT</v>
          </cell>
          <cell r="L285" t="str">
            <v>C</v>
          </cell>
          <cell r="M285" t="str">
            <v>V2</v>
          </cell>
          <cell r="N285" t="str">
            <v>CV1,CV2,CV3</v>
          </cell>
          <cell r="O285" t="str">
            <v>S1</v>
          </cell>
          <cell r="P285" t="str">
            <v>N</v>
          </cell>
          <cell r="Q285" t="str">
            <v>O</v>
          </cell>
          <cell r="R285" t="str">
            <v>I</v>
          </cell>
          <cell r="S285" t="str">
            <v>I</v>
          </cell>
          <cell r="T285" t="str">
            <v>I</v>
          </cell>
          <cell r="U285" t="str">
            <v>I</v>
          </cell>
          <cell r="V285" t="str">
            <v>I</v>
          </cell>
          <cell r="W285" t="str">
            <v>I</v>
          </cell>
        </row>
        <row r="286">
          <cell r="B286" t="str">
            <v>UN0414</v>
          </cell>
          <cell r="C286" t="str">
            <v>CHARGES PROPULSIVES POUR CANON</v>
          </cell>
          <cell r="D286" t="str">
            <v>1</v>
          </cell>
          <cell r="E286" t="str">
            <v>1.2C</v>
          </cell>
          <cell r="F286" t="str">
            <v/>
          </cell>
          <cell r="G286" t="str">
            <v>1</v>
          </cell>
          <cell r="H286" t="str">
            <v/>
          </cell>
          <cell r="I286">
            <v>0</v>
          </cell>
          <cell r="J286" t="str">
            <v>E0</v>
          </cell>
          <cell r="K286" t="str">
            <v>TRANSPORT INTERDIT</v>
          </cell>
          <cell r="L286" t="str">
            <v>C</v>
          </cell>
          <cell r="M286" t="str">
            <v>V2</v>
          </cell>
          <cell r="N286" t="str">
            <v>CV1,CV2,CV3</v>
          </cell>
          <cell r="O286" t="str">
            <v>S1</v>
          </cell>
          <cell r="P286" t="str">
            <v>N</v>
          </cell>
          <cell r="Q286" t="str">
            <v>O</v>
          </cell>
          <cell r="R286" t="str">
            <v>I</v>
          </cell>
          <cell r="S286" t="str">
            <v>I</v>
          </cell>
          <cell r="T286" t="str">
            <v>I</v>
          </cell>
          <cell r="U286" t="str">
            <v>I</v>
          </cell>
          <cell r="V286" t="str">
            <v>I</v>
          </cell>
          <cell r="W286" t="str">
            <v>I</v>
          </cell>
        </row>
        <row r="287">
          <cell r="B287" t="str">
            <v>UN0415</v>
          </cell>
          <cell r="C287" t="str">
            <v>CHARGES PROPULSIVES</v>
          </cell>
          <cell r="D287" t="str">
            <v>1</v>
          </cell>
          <cell r="E287" t="str">
            <v>1.2C</v>
          </cell>
          <cell r="F287" t="str">
            <v/>
          </cell>
          <cell r="G287" t="str">
            <v>1</v>
          </cell>
          <cell r="H287" t="str">
            <v/>
          </cell>
          <cell r="I287">
            <v>0</v>
          </cell>
          <cell r="J287" t="str">
            <v>E0</v>
          </cell>
          <cell r="K287" t="str">
            <v>TRANSPORT INTERDIT</v>
          </cell>
          <cell r="L287" t="str">
            <v>C</v>
          </cell>
          <cell r="M287" t="str">
            <v>V2</v>
          </cell>
          <cell r="N287" t="str">
            <v>CV1,CV2,CV3</v>
          </cell>
          <cell r="O287" t="str">
            <v>S1</v>
          </cell>
          <cell r="P287" t="str">
            <v>N</v>
          </cell>
          <cell r="Q287" t="str">
            <v>O</v>
          </cell>
          <cell r="R287" t="str">
            <v>I</v>
          </cell>
          <cell r="S287" t="str">
            <v>I</v>
          </cell>
          <cell r="T287" t="str">
            <v>I</v>
          </cell>
          <cell r="U287" t="str">
            <v>I</v>
          </cell>
          <cell r="V287" t="str">
            <v>I</v>
          </cell>
          <cell r="W287" t="str">
            <v>I</v>
          </cell>
        </row>
        <row r="288">
          <cell r="B288" t="str">
            <v>UN0417</v>
          </cell>
          <cell r="C288" t="str">
            <v>CARTOUCHES (À PROJECTILE INERTE) POUR ARMES (DE PETIT CALIBRE)</v>
          </cell>
          <cell r="D288" t="str">
            <v>1</v>
          </cell>
          <cell r="E288" t="str">
            <v>1.3C</v>
          </cell>
          <cell r="F288" t="str">
            <v/>
          </cell>
          <cell r="G288" t="str">
            <v>1</v>
          </cell>
          <cell r="H288" t="str">
            <v/>
          </cell>
          <cell r="I288">
            <v>0</v>
          </cell>
          <cell r="J288" t="str">
            <v>E0</v>
          </cell>
          <cell r="K288" t="str">
            <v>TRANSPORT INTERDIT</v>
          </cell>
          <cell r="L288" t="str">
            <v>D</v>
          </cell>
          <cell r="M288" t="str">
            <v>V2</v>
          </cell>
          <cell r="N288" t="str">
            <v>CV1,CV2,CV3</v>
          </cell>
          <cell r="O288" t="str">
            <v>S1</v>
          </cell>
          <cell r="P288" t="str">
            <v>N</v>
          </cell>
          <cell r="Q288" t="str">
            <v>O</v>
          </cell>
          <cell r="R288" t="str">
            <v>I</v>
          </cell>
          <cell r="S288" t="str">
            <v>I</v>
          </cell>
          <cell r="T288" t="str">
            <v>I</v>
          </cell>
          <cell r="U288" t="str">
            <v>I</v>
          </cell>
          <cell r="V288" t="str">
            <v>I</v>
          </cell>
          <cell r="W288" t="str">
            <v>I</v>
          </cell>
        </row>
        <row r="289">
          <cell r="B289" t="str">
            <v>UN0418</v>
          </cell>
          <cell r="C289" t="str">
            <v>DISPOSITIFS ÉCLAIRANTS DE SURFACE</v>
          </cell>
          <cell r="D289" t="str">
            <v>1</v>
          </cell>
          <cell r="E289" t="str">
            <v>1.1G</v>
          </cell>
          <cell r="F289" t="str">
            <v/>
          </cell>
          <cell r="G289" t="str">
            <v>1</v>
          </cell>
          <cell r="H289" t="str">
            <v/>
          </cell>
          <cell r="I289">
            <v>0</v>
          </cell>
          <cell r="J289" t="str">
            <v>E0</v>
          </cell>
          <cell r="K289" t="str">
            <v>TRANSPORT INTERDIT</v>
          </cell>
          <cell r="L289" t="str">
            <v>C</v>
          </cell>
          <cell r="M289" t="str">
            <v>V2</v>
          </cell>
          <cell r="N289" t="str">
            <v>CV1,CV2,CV3</v>
          </cell>
          <cell r="O289" t="str">
            <v>S1</v>
          </cell>
          <cell r="P289" t="str">
            <v>N</v>
          </cell>
          <cell r="Q289" t="str">
            <v>O</v>
          </cell>
          <cell r="R289" t="str">
            <v>I</v>
          </cell>
          <cell r="S289" t="str">
            <v>I</v>
          </cell>
          <cell r="T289" t="str">
            <v>I</v>
          </cell>
          <cell r="U289" t="str">
            <v>I</v>
          </cell>
          <cell r="V289" t="str">
            <v>I</v>
          </cell>
          <cell r="W289" t="str">
            <v>I</v>
          </cell>
        </row>
        <row r="290">
          <cell r="B290" t="str">
            <v>UN0419</v>
          </cell>
          <cell r="C290" t="str">
            <v>DISPOSITIFS ÉCLAIRANTS DE SURFACE</v>
          </cell>
          <cell r="D290" t="str">
            <v>1</v>
          </cell>
          <cell r="E290" t="str">
            <v>1.2G</v>
          </cell>
          <cell r="F290" t="str">
            <v/>
          </cell>
          <cell r="G290" t="str">
            <v>1</v>
          </cell>
          <cell r="H290" t="str">
            <v/>
          </cell>
          <cell r="I290">
            <v>0</v>
          </cell>
          <cell r="J290" t="str">
            <v>E0</v>
          </cell>
          <cell r="K290" t="str">
            <v>TRANSPORT INTERDIT</v>
          </cell>
          <cell r="L290" t="str">
            <v>C</v>
          </cell>
          <cell r="M290" t="str">
            <v>V2</v>
          </cell>
          <cell r="N290" t="str">
            <v>CV1,CV2,CV3</v>
          </cell>
          <cell r="O290" t="str">
            <v>S1</v>
          </cell>
          <cell r="P290" t="str">
            <v>N</v>
          </cell>
          <cell r="Q290" t="str">
            <v>O</v>
          </cell>
          <cell r="R290" t="str">
            <v>I</v>
          </cell>
          <cell r="S290" t="str">
            <v>I</v>
          </cell>
          <cell r="T290" t="str">
            <v>I</v>
          </cell>
          <cell r="U290" t="str">
            <v>I</v>
          </cell>
          <cell r="V290" t="str">
            <v>I</v>
          </cell>
          <cell r="W290" t="str">
            <v>I</v>
          </cell>
        </row>
        <row r="291">
          <cell r="B291" t="str">
            <v>UN0420</v>
          </cell>
          <cell r="C291" t="str">
            <v>DISPOSITIFS ÉCLAIRANTS AÉRIENS</v>
          </cell>
          <cell r="D291" t="str">
            <v>1</v>
          </cell>
          <cell r="E291" t="str">
            <v>1.1G</v>
          </cell>
          <cell r="F291" t="str">
            <v/>
          </cell>
          <cell r="G291" t="str">
            <v>1</v>
          </cell>
          <cell r="H291" t="str">
            <v/>
          </cell>
          <cell r="I291">
            <v>0</v>
          </cell>
          <cell r="J291" t="str">
            <v>E0</v>
          </cell>
          <cell r="K291" t="str">
            <v>TRANSPORT INTERDIT</v>
          </cell>
          <cell r="L291" t="str">
            <v>C</v>
          </cell>
          <cell r="M291" t="str">
            <v>V2</v>
          </cell>
          <cell r="N291" t="str">
            <v>CV1,CV2,CV3</v>
          </cell>
          <cell r="O291" t="str">
            <v>S1</v>
          </cell>
          <cell r="P291" t="str">
            <v>N</v>
          </cell>
          <cell r="Q291" t="str">
            <v>O</v>
          </cell>
          <cell r="R291" t="str">
            <v>I</v>
          </cell>
          <cell r="S291" t="str">
            <v>I</v>
          </cell>
          <cell r="T291" t="str">
            <v>I</v>
          </cell>
          <cell r="U291" t="str">
            <v>I</v>
          </cell>
          <cell r="V291" t="str">
            <v>I</v>
          </cell>
          <cell r="W291" t="str">
            <v>I</v>
          </cell>
        </row>
        <row r="292">
          <cell r="B292" t="str">
            <v>UN0421</v>
          </cell>
          <cell r="C292" t="str">
            <v>DISPOSITIFS ÉCLAIRANTS AÉRIENS</v>
          </cell>
          <cell r="D292" t="str">
            <v>1</v>
          </cell>
          <cell r="E292" t="str">
            <v>1.2G</v>
          </cell>
          <cell r="F292" t="str">
            <v/>
          </cell>
          <cell r="G292" t="str">
            <v>1</v>
          </cell>
          <cell r="H292" t="str">
            <v/>
          </cell>
          <cell r="I292">
            <v>0</v>
          </cell>
          <cell r="J292" t="str">
            <v>E0</v>
          </cell>
          <cell r="K292" t="str">
            <v>TRANSPORT INTERDIT</v>
          </cell>
          <cell r="L292" t="str">
            <v>C</v>
          </cell>
          <cell r="M292" t="str">
            <v>V2</v>
          </cell>
          <cell r="N292" t="str">
            <v>CV1,CV2,CV3</v>
          </cell>
          <cell r="O292" t="str">
            <v>S1</v>
          </cell>
          <cell r="P292" t="str">
            <v>N</v>
          </cell>
          <cell r="Q292" t="str">
            <v>O</v>
          </cell>
          <cell r="R292" t="str">
            <v>I</v>
          </cell>
          <cell r="S292" t="str">
            <v>I</v>
          </cell>
          <cell r="T292" t="str">
            <v>I</v>
          </cell>
          <cell r="U292" t="str">
            <v>I</v>
          </cell>
          <cell r="V292" t="str">
            <v>I</v>
          </cell>
          <cell r="W292" t="str">
            <v>I</v>
          </cell>
        </row>
        <row r="293">
          <cell r="B293" t="str">
            <v>UN0424</v>
          </cell>
          <cell r="C293" t="str">
            <v>PROJECTILES</v>
          </cell>
          <cell r="D293" t="str">
            <v>1</v>
          </cell>
          <cell r="E293" t="str">
            <v>1.3G</v>
          </cell>
          <cell r="F293" t="str">
            <v/>
          </cell>
          <cell r="G293" t="str">
            <v>1</v>
          </cell>
          <cell r="H293" t="str">
            <v/>
          </cell>
          <cell r="I293">
            <v>0</v>
          </cell>
          <cell r="J293" t="str">
            <v>E0</v>
          </cell>
          <cell r="K293" t="str">
            <v>TRANSPORT INTERDIT</v>
          </cell>
          <cell r="L293" t="str">
            <v>D</v>
          </cell>
          <cell r="M293" t="str">
            <v>V2</v>
          </cell>
          <cell r="N293" t="str">
            <v>CV1,CV2,CV3</v>
          </cell>
          <cell r="O293" t="str">
            <v>S1</v>
          </cell>
          <cell r="P293" t="str">
            <v>N</v>
          </cell>
          <cell r="Q293" t="str">
            <v>O</v>
          </cell>
          <cell r="R293" t="str">
            <v>I</v>
          </cell>
          <cell r="S293" t="str">
            <v>I</v>
          </cell>
          <cell r="T293" t="str">
            <v>I</v>
          </cell>
          <cell r="U293" t="str">
            <v>I</v>
          </cell>
          <cell r="V293" t="str">
            <v>I</v>
          </cell>
          <cell r="W293" t="str">
            <v>I</v>
          </cell>
        </row>
        <row r="294">
          <cell r="B294" t="str">
            <v>UN0425</v>
          </cell>
          <cell r="C294" t="str">
            <v>PROJECTILES</v>
          </cell>
          <cell r="D294" t="str">
            <v>1</v>
          </cell>
          <cell r="E294" t="str">
            <v>1.4G</v>
          </cell>
          <cell r="F294" t="str">
            <v/>
          </cell>
          <cell r="G294" t="str">
            <v>1.4</v>
          </cell>
          <cell r="H294" t="str">
            <v/>
          </cell>
          <cell r="I294">
            <v>0</v>
          </cell>
          <cell r="J294" t="str">
            <v>E0</v>
          </cell>
          <cell r="K294" t="str">
            <v>TRANSPORT INTERDIT</v>
          </cell>
          <cell r="L294" t="str">
            <v>E</v>
          </cell>
          <cell r="M294" t="str">
            <v>V2</v>
          </cell>
          <cell r="N294" t="str">
            <v>CV1,CV2,CV3</v>
          </cell>
          <cell r="O294" t="str">
            <v>S1</v>
          </cell>
          <cell r="P294" t="str">
            <v>N</v>
          </cell>
          <cell r="Q294" t="str">
            <v>O</v>
          </cell>
          <cell r="R294" t="str">
            <v>I</v>
          </cell>
          <cell r="S294" t="str">
            <v>I</v>
          </cell>
          <cell r="T294" t="str">
            <v>I</v>
          </cell>
          <cell r="U294" t="str">
            <v>I</v>
          </cell>
          <cell r="V294" t="str">
            <v>I</v>
          </cell>
          <cell r="W294" t="str">
            <v>I</v>
          </cell>
        </row>
        <row r="295">
          <cell r="B295" t="str">
            <v>UN0426</v>
          </cell>
          <cell r="C295" t="str">
            <v>PROJECTILES</v>
          </cell>
          <cell r="D295" t="str">
            <v>1</v>
          </cell>
          <cell r="E295" t="str">
            <v>1.2F</v>
          </cell>
          <cell r="F295" t="str">
            <v/>
          </cell>
          <cell r="G295" t="str">
            <v>1</v>
          </cell>
          <cell r="H295" t="str">
            <v/>
          </cell>
          <cell r="I295">
            <v>0</v>
          </cell>
          <cell r="J295" t="str">
            <v>E0</v>
          </cell>
          <cell r="K295" t="str">
            <v>TRANSPORT INTERDIT</v>
          </cell>
          <cell r="L295" t="str">
            <v>C</v>
          </cell>
          <cell r="M295" t="str">
            <v>V2</v>
          </cell>
          <cell r="N295" t="str">
            <v>CV1,CV2,CV3</v>
          </cell>
          <cell r="O295" t="str">
            <v>S1</v>
          </cell>
          <cell r="P295" t="str">
            <v>N</v>
          </cell>
          <cell r="Q295" t="str">
            <v>O</v>
          </cell>
          <cell r="R295" t="str">
            <v>I</v>
          </cell>
          <cell r="S295" t="str">
            <v>I</v>
          </cell>
          <cell r="T295" t="str">
            <v>I</v>
          </cell>
          <cell r="U295" t="str">
            <v>I</v>
          </cell>
          <cell r="V295" t="str">
            <v>I</v>
          </cell>
          <cell r="W295" t="str">
            <v>I</v>
          </cell>
        </row>
        <row r="296">
          <cell r="B296" t="str">
            <v>UN0427</v>
          </cell>
          <cell r="C296" t="str">
            <v>PROJECTILES</v>
          </cell>
          <cell r="D296" t="str">
            <v>1</v>
          </cell>
          <cell r="E296" t="str">
            <v>1.4F</v>
          </cell>
          <cell r="F296" t="str">
            <v/>
          </cell>
          <cell r="G296" t="str">
            <v>1.4</v>
          </cell>
          <cell r="H296" t="str">
            <v/>
          </cell>
          <cell r="I296">
            <v>0</v>
          </cell>
          <cell r="J296" t="str">
            <v>E0</v>
          </cell>
          <cell r="K296" t="str">
            <v>TRANSPORT INTERDIT</v>
          </cell>
          <cell r="L296" t="str">
            <v>E</v>
          </cell>
          <cell r="M296" t="str">
            <v>V2</v>
          </cell>
          <cell r="N296" t="str">
            <v>CV1,CV2,CV3</v>
          </cell>
          <cell r="O296" t="str">
            <v>S1</v>
          </cell>
          <cell r="P296" t="str">
            <v>N</v>
          </cell>
          <cell r="Q296" t="str">
            <v>O</v>
          </cell>
          <cell r="R296" t="str">
            <v>I</v>
          </cell>
          <cell r="S296" t="str">
            <v>I</v>
          </cell>
          <cell r="T296" t="str">
            <v>I</v>
          </cell>
          <cell r="U296" t="str">
            <v>I</v>
          </cell>
          <cell r="V296" t="str">
            <v>I</v>
          </cell>
          <cell r="W296" t="str">
            <v>I</v>
          </cell>
        </row>
        <row r="297">
          <cell r="B297" t="str">
            <v>UN0428</v>
          </cell>
          <cell r="C297" t="str">
            <v>OBJETS PYROTECHNIQUES</v>
          </cell>
          <cell r="D297" t="str">
            <v>1</v>
          </cell>
          <cell r="E297" t="str">
            <v>1.1G</v>
          </cell>
          <cell r="F297" t="str">
            <v/>
          </cell>
          <cell r="G297" t="str">
            <v>1</v>
          </cell>
          <cell r="H297" t="str">
            <v/>
          </cell>
          <cell r="I297">
            <v>0</v>
          </cell>
          <cell r="J297" t="str">
            <v>E0</v>
          </cell>
          <cell r="K297" t="str">
            <v>TRANSPORT INTERDIT</v>
          </cell>
          <cell r="L297" t="str">
            <v>C</v>
          </cell>
          <cell r="M297" t="str">
            <v>V2</v>
          </cell>
          <cell r="N297" t="str">
            <v>CV1,CV2,CV3</v>
          </cell>
          <cell r="O297" t="str">
            <v>S1</v>
          </cell>
          <cell r="P297" t="str">
            <v>N</v>
          </cell>
          <cell r="Q297" t="str">
            <v>O</v>
          </cell>
          <cell r="R297" t="str">
            <v>I</v>
          </cell>
          <cell r="S297" t="str">
            <v>I</v>
          </cell>
          <cell r="T297" t="str">
            <v>I</v>
          </cell>
          <cell r="U297" t="str">
            <v>I</v>
          </cell>
          <cell r="V297" t="str">
            <v>I</v>
          </cell>
          <cell r="W297" t="str">
            <v>I</v>
          </cell>
        </row>
        <row r="298">
          <cell r="B298" t="str">
            <v>UN0429</v>
          </cell>
          <cell r="C298" t="str">
            <v>OBJETS PYROTECHNIQUES</v>
          </cell>
          <cell r="D298" t="str">
            <v>1</v>
          </cell>
          <cell r="E298" t="str">
            <v>1.2G</v>
          </cell>
          <cell r="F298" t="str">
            <v/>
          </cell>
          <cell r="G298" t="str">
            <v>1</v>
          </cell>
          <cell r="H298" t="str">
            <v/>
          </cell>
          <cell r="I298">
            <v>0</v>
          </cell>
          <cell r="J298" t="str">
            <v>E0</v>
          </cell>
          <cell r="K298" t="str">
            <v>TRANSPORT INTERDIT</v>
          </cell>
          <cell r="L298" t="str">
            <v>C</v>
          </cell>
          <cell r="M298" t="str">
            <v>V2</v>
          </cell>
          <cell r="N298" t="str">
            <v>CV1,CV2,CV3</v>
          </cell>
          <cell r="O298" t="str">
            <v>S1</v>
          </cell>
          <cell r="P298" t="str">
            <v>N</v>
          </cell>
          <cell r="Q298" t="str">
            <v>O</v>
          </cell>
          <cell r="R298" t="str">
            <v>I</v>
          </cell>
          <cell r="S298" t="str">
            <v>I</v>
          </cell>
          <cell r="T298" t="str">
            <v>I</v>
          </cell>
          <cell r="U298" t="str">
            <v>I</v>
          </cell>
          <cell r="V298" t="str">
            <v>I</v>
          </cell>
          <cell r="W298" t="str">
            <v>I</v>
          </cell>
        </row>
        <row r="299">
          <cell r="B299" t="str">
            <v>UN0430</v>
          </cell>
          <cell r="C299" t="str">
            <v>OBJETS PYROTECHNIQUES</v>
          </cell>
          <cell r="D299" t="str">
            <v>1</v>
          </cell>
          <cell r="E299" t="str">
            <v>1.3G</v>
          </cell>
          <cell r="F299" t="str">
            <v/>
          </cell>
          <cell r="G299" t="str">
            <v>1</v>
          </cell>
          <cell r="H299" t="str">
            <v/>
          </cell>
          <cell r="I299">
            <v>0</v>
          </cell>
          <cell r="J299" t="str">
            <v>E0</v>
          </cell>
          <cell r="K299" t="str">
            <v>TRANSPORT INTERDIT</v>
          </cell>
          <cell r="L299" t="str">
            <v>D</v>
          </cell>
          <cell r="M299" t="str">
            <v>V2</v>
          </cell>
          <cell r="N299" t="str">
            <v>CV1,CV2,CV3</v>
          </cell>
          <cell r="O299" t="str">
            <v>S1</v>
          </cell>
          <cell r="P299" t="str">
            <v>N</v>
          </cell>
          <cell r="Q299" t="str">
            <v>O</v>
          </cell>
          <cell r="R299" t="str">
            <v>I</v>
          </cell>
          <cell r="S299" t="str">
            <v>I</v>
          </cell>
          <cell r="T299" t="str">
            <v>I</v>
          </cell>
          <cell r="U299" t="str">
            <v>I</v>
          </cell>
          <cell r="V299" t="str">
            <v>I</v>
          </cell>
          <cell r="W299" t="str">
            <v>I</v>
          </cell>
        </row>
        <row r="300">
          <cell r="B300" t="str">
            <v>UN0431</v>
          </cell>
          <cell r="C300" t="str">
            <v>OBJETS PYROTECHNIQUES</v>
          </cell>
          <cell r="D300" t="str">
            <v>1</v>
          </cell>
          <cell r="E300" t="str">
            <v>1.4G</v>
          </cell>
          <cell r="F300" t="str">
            <v/>
          </cell>
          <cell r="G300" t="str">
            <v>1.4</v>
          </cell>
          <cell r="H300" t="str">
            <v/>
          </cell>
          <cell r="I300">
            <v>0</v>
          </cell>
          <cell r="J300" t="str">
            <v>E0</v>
          </cell>
          <cell r="K300" t="str">
            <v>TRANSPORT INTERDIT</v>
          </cell>
          <cell r="L300" t="str">
            <v>E</v>
          </cell>
          <cell r="M300" t="str">
            <v>V2</v>
          </cell>
          <cell r="N300" t="str">
            <v>CV1,CV2,CV3</v>
          </cell>
          <cell r="O300" t="str">
            <v>S1</v>
          </cell>
          <cell r="P300" t="str">
            <v>N</v>
          </cell>
          <cell r="Q300" t="str">
            <v>O</v>
          </cell>
          <cell r="R300" t="str">
            <v>I</v>
          </cell>
          <cell r="S300" t="str">
            <v>I</v>
          </cell>
          <cell r="T300" t="str">
            <v>I</v>
          </cell>
          <cell r="U300" t="str">
            <v>I</v>
          </cell>
          <cell r="V300" t="str">
            <v>I</v>
          </cell>
          <cell r="W300" t="str">
            <v>I</v>
          </cell>
        </row>
        <row r="301">
          <cell r="B301" t="str">
            <v>UN0432</v>
          </cell>
          <cell r="C301" t="str">
            <v>OBJETS PYROTECHNIQUES</v>
          </cell>
          <cell r="D301" t="str">
            <v>1</v>
          </cell>
          <cell r="E301" t="str">
            <v>1.4S</v>
          </cell>
          <cell r="F301" t="str">
            <v/>
          </cell>
          <cell r="G301" t="str">
            <v>1.4</v>
          </cell>
          <cell r="H301" t="str">
            <v/>
          </cell>
          <cell r="I301">
            <v>0</v>
          </cell>
          <cell r="J301" t="str">
            <v>E0</v>
          </cell>
          <cell r="K301" t="str">
            <v>4</v>
          </cell>
          <cell r="L301" t="str">
            <v>E</v>
          </cell>
          <cell r="M301" t="str">
            <v/>
          </cell>
          <cell r="N301" t="str">
            <v>CV1,CV2,CV3</v>
          </cell>
          <cell r="O301" t="str">
            <v>S1</v>
          </cell>
          <cell r="P301" t="str">
            <v>N</v>
          </cell>
          <cell r="Q301" t="str">
            <v>N</v>
          </cell>
          <cell r="R301" t="str">
            <v>N</v>
          </cell>
          <cell r="S301" t="str">
            <v>N</v>
          </cell>
          <cell r="T301" t="str">
            <v>N</v>
          </cell>
          <cell r="U301" t="str">
            <v>N</v>
          </cell>
          <cell r="V301" t="str">
            <v>N</v>
          </cell>
          <cell r="W301" t="str">
            <v>G</v>
          </cell>
        </row>
        <row r="302">
          <cell r="B302" t="str">
            <v>UN0433</v>
          </cell>
          <cell r="C302" t="str">
            <v>GALETTE HUMIDIFIÉE</v>
          </cell>
          <cell r="D302" t="str">
            <v>1</v>
          </cell>
          <cell r="E302" t="str">
            <v>1.1C</v>
          </cell>
          <cell r="F302" t="str">
            <v/>
          </cell>
          <cell r="G302" t="str">
            <v>1</v>
          </cell>
          <cell r="H302" t="str">
            <v>266</v>
          </cell>
          <cell r="I302">
            <v>0</v>
          </cell>
          <cell r="J302" t="str">
            <v>E0</v>
          </cell>
          <cell r="K302" t="str">
            <v>TRANSPORT INTERDIT</v>
          </cell>
          <cell r="L302" t="str">
            <v>C</v>
          </cell>
          <cell r="M302" t="str">
            <v>V2</v>
          </cell>
          <cell r="N302" t="str">
            <v>CV1,CV2,CV3</v>
          </cell>
          <cell r="O302" t="str">
            <v>S1</v>
          </cell>
          <cell r="P302" t="str">
            <v>N</v>
          </cell>
          <cell r="Q302" t="str">
            <v>O</v>
          </cell>
          <cell r="R302" t="str">
            <v>I</v>
          </cell>
          <cell r="S302" t="str">
            <v>I</v>
          </cell>
          <cell r="T302" t="str">
            <v>I</v>
          </cell>
          <cell r="U302" t="str">
            <v>I</v>
          </cell>
          <cell r="V302" t="str">
            <v>I</v>
          </cell>
          <cell r="W302" t="str">
            <v>I</v>
          </cell>
        </row>
        <row r="303">
          <cell r="B303" t="str">
            <v>UN0434</v>
          </cell>
          <cell r="C303" t="str">
            <v>PROJECTILES</v>
          </cell>
          <cell r="D303" t="str">
            <v>1</v>
          </cell>
          <cell r="E303" t="str">
            <v>1.2G</v>
          </cell>
          <cell r="F303" t="str">
            <v/>
          </cell>
          <cell r="G303" t="str">
            <v>1</v>
          </cell>
          <cell r="H303" t="str">
            <v/>
          </cell>
          <cell r="I303">
            <v>0</v>
          </cell>
          <cell r="J303" t="str">
            <v>E0</v>
          </cell>
          <cell r="K303" t="str">
            <v>TRANSPORT INTERDIT</v>
          </cell>
          <cell r="L303" t="str">
            <v>C</v>
          </cell>
          <cell r="M303" t="str">
            <v>V2</v>
          </cell>
          <cell r="N303" t="str">
            <v>CV1,CV2,CV3</v>
          </cell>
          <cell r="O303" t="str">
            <v>S1</v>
          </cell>
          <cell r="P303" t="str">
            <v>N</v>
          </cell>
          <cell r="Q303" t="str">
            <v>O</v>
          </cell>
          <cell r="R303" t="str">
            <v>I</v>
          </cell>
          <cell r="S303" t="str">
            <v>I</v>
          </cell>
          <cell r="T303" t="str">
            <v>I</v>
          </cell>
          <cell r="U303" t="str">
            <v>I</v>
          </cell>
          <cell r="V303" t="str">
            <v>I</v>
          </cell>
          <cell r="W303" t="str">
            <v>I</v>
          </cell>
        </row>
        <row r="304">
          <cell r="B304" t="str">
            <v>UN0435</v>
          </cell>
          <cell r="C304" t="str">
            <v>PROJECTILES</v>
          </cell>
          <cell r="D304" t="str">
            <v>1</v>
          </cell>
          <cell r="E304" t="str">
            <v>1.4G</v>
          </cell>
          <cell r="F304" t="str">
            <v/>
          </cell>
          <cell r="G304" t="str">
            <v>1.4</v>
          </cell>
          <cell r="H304" t="str">
            <v/>
          </cell>
          <cell r="I304">
            <v>0</v>
          </cell>
          <cell r="J304" t="str">
            <v>E0</v>
          </cell>
          <cell r="K304" t="str">
            <v>TRANSPORT INTERDIT</v>
          </cell>
          <cell r="L304" t="str">
            <v>E</v>
          </cell>
          <cell r="M304" t="str">
            <v>V2</v>
          </cell>
          <cell r="N304" t="str">
            <v>CV1,CV2,CV3</v>
          </cell>
          <cell r="O304" t="str">
            <v>S1</v>
          </cell>
          <cell r="P304" t="str">
            <v>N</v>
          </cell>
          <cell r="Q304" t="str">
            <v>O</v>
          </cell>
          <cell r="R304" t="str">
            <v>I</v>
          </cell>
          <cell r="S304" t="str">
            <v>I</v>
          </cell>
          <cell r="T304" t="str">
            <v>I</v>
          </cell>
          <cell r="U304" t="str">
            <v>I</v>
          </cell>
          <cell r="V304" t="str">
            <v>I</v>
          </cell>
          <cell r="W304" t="str">
            <v>I</v>
          </cell>
        </row>
        <row r="305">
          <cell r="B305" t="str">
            <v>UN0436</v>
          </cell>
          <cell r="C305" t="str">
            <v>ENGINS AUTOPROPULSÉS</v>
          </cell>
          <cell r="D305" t="str">
            <v>1</v>
          </cell>
          <cell r="E305" t="str">
            <v>1.2C</v>
          </cell>
          <cell r="F305" t="str">
            <v/>
          </cell>
          <cell r="G305" t="str">
            <v>1</v>
          </cell>
          <cell r="H305" t="str">
            <v/>
          </cell>
          <cell r="I305">
            <v>0</v>
          </cell>
          <cell r="J305" t="str">
            <v>E0</v>
          </cell>
          <cell r="K305" t="str">
            <v>TRANSPORT INTERDIT</v>
          </cell>
          <cell r="L305" t="str">
            <v>C</v>
          </cell>
          <cell r="M305" t="str">
            <v>V2</v>
          </cell>
          <cell r="N305" t="str">
            <v>CV1,CV2,CV3</v>
          </cell>
          <cell r="O305" t="str">
            <v>S1</v>
          </cell>
          <cell r="P305" t="str">
            <v>N</v>
          </cell>
          <cell r="Q305" t="str">
            <v>O</v>
          </cell>
          <cell r="R305" t="str">
            <v>I</v>
          </cell>
          <cell r="S305" t="str">
            <v>I</v>
          </cell>
          <cell r="T305" t="str">
            <v>I</v>
          </cell>
          <cell r="U305" t="str">
            <v>I</v>
          </cell>
          <cell r="V305" t="str">
            <v>I</v>
          </cell>
          <cell r="W305" t="str">
            <v>I</v>
          </cell>
        </row>
        <row r="306">
          <cell r="B306" t="str">
            <v>UN0437</v>
          </cell>
          <cell r="C306" t="str">
            <v>ENGINS AUTOPROPULSÉS</v>
          </cell>
          <cell r="D306" t="str">
            <v>1</v>
          </cell>
          <cell r="E306" t="str">
            <v>1.3C</v>
          </cell>
          <cell r="F306" t="str">
            <v/>
          </cell>
          <cell r="G306" t="str">
            <v>1</v>
          </cell>
          <cell r="H306" t="str">
            <v/>
          </cell>
          <cell r="I306">
            <v>0</v>
          </cell>
          <cell r="J306" t="str">
            <v>E0</v>
          </cell>
          <cell r="K306" t="str">
            <v>TRANSPORT INTERDIT</v>
          </cell>
          <cell r="L306" t="str">
            <v>D</v>
          </cell>
          <cell r="M306" t="str">
            <v>V2</v>
          </cell>
          <cell r="N306" t="str">
            <v>CV1,CV2,CV3</v>
          </cell>
          <cell r="O306" t="str">
            <v>S1</v>
          </cell>
          <cell r="P306" t="str">
            <v>N</v>
          </cell>
          <cell r="Q306" t="str">
            <v>O</v>
          </cell>
          <cell r="R306" t="str">
            <v>I</v>
          </cell>
          <cell r="S306" t="str">
            <v>I</v>
          </cell>
          <cell r="T306" t="str">
            <v>I</v>
          </cell>
          <cell r="U306" t="str">
            <v>I</v>
          </cell>
          <cell r="V306" t="str">
            <v>I</v>
          </cell>
          <cell r="W306" t="str">
            <v>I</v>
          </cell>
        </row>
        <row r="307">
          <cell r="B307" t="str">
            <v>UN0438</v>
          </cell>
          <cell r="C307" t="str">
            <v>ENGINS AUTOPROPULSÉS</v>
          </cell>
          <cell r="D307" t="str">
            <v>1</v>
          </cell>
          <cell r="E307" t="str">
            <v>1.4C</v>
          </cell>
          <cell r="F307" t="str">
            <v/>
          </cell>
          <cell r="G307" t="str">
            <v>1.4</v>
          </cell>
          <cell r="H307" t="str">
            <v/>
          </cell>
          <cell r="I307">
            <v>0</v>
          </cell>
          <cell r="J307" t="str">
            <v>E0</v>
          </cell>
          <cell r="K307" t="str">
            <v>TRANSPORT INTERDIT</v>
          </cell>
          <cell r="L307" t="str">
            <v>E</v>
          </cell>
          <cell r="M307" t="str">
            <v>V2</v>
          </cell>
          <cell r="N307" t="str">
            <v>CV1,CV2,CV3</v>
          </cell>
          <cell r="O307" t="str">
            <v>S1</v>
          </cell>
          <cell r="P307" t="str">
            <v>N</v>
          </cell>
          <cell r="Q307" t="str">
            <v>O</v>
          </cell>
          <cell r="R307" t="str">
            <v>I</v>
          </cell>
          <cell r="S307" t="str">
            <v>I</v>
          </cell>
          <cell r="T307" t="str">
            <v>I</v>
          </cell>
          <cell r="U307" t="str">
            <v>I</v>
          </cell>
          <cell r="V307" t="str">
            <v>I</v>
          </cell>
          <cell r="W307" t="str">
            <v>I</v>
          </cell>
        </row>
        <row r="308">
          <cell r="B308" t="str">
            <v>UN0439</v>
          </cell>
          <cell r="C308" t="str">
            <v>CHARGES CREUSES</v>
          </cell>
          <cell r="D308" t="str">
            <v>1</v>
          </cell>
          <cell r="E308" t="str">
            <v>1.2D</v>
          </cell>
          <cell r="F308" t="str">
            <v/>
          </cell>
          <cell r="G308" t="str">
            <v>1</v>
          </cell>
          <cell r="H308" t="str">
            <v/>
          </cell>
          <cell r="I308">
            <v>0</v>
          </cell>
          <cell r="J308" t="str">
            <v>E0</v>
          </cell>
          <cell r="K308" t="str">
            <v>TRANSPORT INTERDIT</v>
          </cell>
          <cell r="L308" t="str">
            <v>C</v>
          </cell>
          <cell r="M308" t="str">
            <v>V2</v>
          </cell>
          <cell r="N308" t="str">
            <v>CV1,CV2,CV3</v>
          </cell>
          <cell r="O308" t="str">
            <v>S1</v>
          </cell>
          <cell r="P308" t="str">
            <v>N</v>
          </cell>
          <cell r="Q308" t="str">
            <v>O</v>
          </cell>
          <cell r="R308" t="str">
            <v>I</v>
          </cell>
          <cell r="S308" t="str">
            <v>I</v>
          </cell>
          <cell r="T308" t="str">
            <v>I</v>
          </cell>
          <cell r="U308" t="str">
            <v>I</v>
          </cell>
          <cell r="V308" t="str">
            <v>I</v>
          </cell>
          <cell r="W308" t="str">
            <v>I</v>
          </cell>
        </row>
        <row r="309">
          <cell r="B309" t="str">
            <v>UN0440</v>
          </cell>
          <cell r="C309" t="str">
            <v>CHARGES CREUSES</v>
          </cell>
          <cell r="D309" t="str">
            <v>1</v>
          </cell>
          <cell r="E309" t="str">
            <v>1.4D</v>
          </cell>
          <cell r="F309" t="str">
            <v/>
          </cell>
          <cell r="G309" t="str">
            <v>1.4</v>
          </cell>
          <cell r="H309" t="str">
            <v/>
          </cell>
          <cell r="I309">
            <v>0</v>
          </cell>
          <cell r="J309" t="str">
            <v>E0</v>
          </cell>
          <cell r="K309" t="str">
            <v>TRANSPORT INTERDIT</v>
          </cell>
          <cell r="L309" t="str">
            <v>E</v>
          </cell>
          <cell r="M309" t="str">
            <v>V2</v>
          </cell>
          <cell r="N309" t="str">
            <v>CV1,CV2,CV3</v>
          </cell>
          <cell r="O309" t="str">
            <v>S1</v>
          </cell>
          <cell r="P309" t="str">
            <v>N</v>
          </cell>
          <cell r="Q309" t="str">
            <v>O</v>
          </cell>
          <cell r="R309" t="str">
            <v>I</v>
          </cell>
          <cell r="S309" t="str">
            <v>I</v>
          </cell>
          <cell r="T309" t="str">
            <v>I</v>
          </cell>
          <cell r="U309" t="str">
            <v>I</v>
          </cell>
          <cell r="V309" t="str">
            <v>I</v>
          </cell>
          <cell r="W309" t="str">
            <v>I</v>
          </cell>
        </row>
        <row r="310">
          <cell r="B310" t="str">
            <v>UN0441</v>
          </cell>
          <cell r="C310" t="str">
            <v>CHARGES CREUSES</v>
          </cell>
          <cell r="D310" t="str">
            <v>1</v>
          </cell>
          <cell r="E310" t="str">
            <v>1.4S</v>
          </cell>
          <cell r="F310" t="str">
            <v/>
          </cell>
          <cell r="G310" t="str">
            <v>1.4</v>
          </cell>
          <cell r="H310" t="str">
            <v>347</v>
          </cell>
          <cell r="I310">
            <v>0</v>
          </cell>
          <cell r="J310" t="str">
            <v>E0</v>
          </cell>
          <cell r="K310" t="str">
            <v>4</v>
          </cell>
          <cell r="L310" t="str">
            <v>E</v>
          </cell>
          <cell r="M310" t="str">
            <v/>
          </cell>
          <cell r="N310" t="str">
            <v>CV1,CV2,CV3</v>
          </cell>
          <cell r="O310" t="str">
            <v>S1</v>
          </cell>
          <cell r="P310" t="str">
            <v>N</v>
          </cell>
          <cell r="Q310" t="str">
            <v>N</v>
          </cell>
          <cell r="R310" t="str">
            <v>N</v>
          </cell>
          <cell r="S310" t="str">
            <v>N</v>
          </cell>
          <cell r="T310" t="str">
            <v>O</v>
          </cell>
          <cell r="U310" t="str">
            <v>N</v>
          </cell>
          <cell r="V310" t="str">
            <v>N</v>
          </cell>
          <cell r="W310" t="str">
            <v>G</v>
          </cell>
        </row>
        <row r="311">
          <cell r="B311" t="str">
            <v>UN0442</v>
          </cell>
          <cell r="C311" t="str">
            <v>CHARGES EXPLOSIVES INDUSTRIELLES</v>
          </cell>
          <cell r="D311" t="str">
            <v>1</v>
          </cell>
          <cell r="E311" t="str">
            <v>1.1D</v>
          </cell>
          <cell r="F311" t="str">
            <v/>
          </cell>
          <cell r="G311" t="str">
            <v>1</v>
          </cell>
          <cell r="H311" t="str">
            <v/>
          </cell>
          <cell r="I311">
            <v>0</v>
          </cell>
          <cell r="J311" t="str">
            <v>E0</v>
          </cell>
          <cell r="K311" t="str">
            <v>TRANSPORT INTERDIT</v>
          </cell>
          <cell r="L311" t="str">
            <v>C</v>
          </cell>
          <cell r="M311" t="str">
            <v>V2</v>
          </cell>
          <cell r="N311" t="str">
            <v>CV1,CV2,CV3</v>
          </cell>
          <cell r="O311" t="str">
            <v>S1</v>
          </cell>
          <cell r="P311" t="str">
            <v>N</v>
          </cell>
          <cell r="Q311" t="str">
            <v>O</v>
          </cell>
          <cell r="R311" t="str">
            <v>I</v>
          </cell>
          <cell r="S311" t="str">
            <v>I</v>
          </cell>
          <cell r="T311" t="str">
            <v>I</v>
          </cell>
          <cell r="U311" t="str">
            <v>I</v>
          </cell>
          <cell r="V311" t="str">
            <v>I</v>
          </cell>
          <cell r="W311" t="str">
            <v>I</v>
          </cell>
        </row>
        <row r="312">
          <cell r="B312" t="str">
            <v>UN0443</v>
          </cell>
          <cell r="C312" t="str">
            <v>CHARGES EXPLOSIVES INDUSTRIELLES</v>
          </cell>
          <cell r="D312" t="str">
            <v>1</v>
          </cell>
          <cell r="E312" t="str">
            <v>1.2D</v>
          </cell>
          <cell r="F312" t="str">
            <v/>
          </cell>
          <cell r="G312" t="str">
            <v>1</v>
          </cell>
          <cell r="H312" t="str">
            <v/>
          </cell>
          <cell r="I312">
            <v>0</v>
          </cell>
          <cell r="J312" t="str">
            <v>E0</v>
          </cell>
          <cell r="K312" t="str">
            <v>TRANSPORT INTERDIT</v>
          </cell>
          <cell r="L312" t="str">
            <v>C</v>
          </cell>
          <cell r="M312" t="str">
            <v>V2</v>
          </cell>
          <cell r="N312" t="str">
            <v>CV1,CV2,CV3</v>
          </cell>
          <cell r="O312" t="str">
            <v>S1</v>
          </cell>
          <cell r="P312" t="str">
            <v>N</v>
          </cell>
          <cell r="Q312" t="str">
            <v>O</v>
          </cell>
          <cell r="R312" t="str">
            <v>I</v>
          </cell>
          <cell r="S312" t="str">
            <v>I</v>
          </cell>
          <cell r="T312" t="str">
            <v>I</v>
          </cell>
          <cell r="U312" t="str">
            <v>I</v>
          </cell>
          <cell r="V312" t="str">
            <v>I</v>
          </cell>
          <cell r="W312" t="str">
            <v>I</v>
          </cell>
        </row>
        <row r="313">
          <cell r="B313" t="str">
            <v>UN0444</v>
          </cell>
          <cell r="C313" t="str">
            <v>CHARGES EXPLOSIVES INDUSTRIELLES</v>
          </cell>
          <cell r="D313" t="str">
            <v>1</v>
          </cell>
          <cell r="E313" t="str">
            <v>1.4D</v>
          </cell>
          <cell r="F313" t="str">
            <v/>
          </cell>
          <cell r="G313" t="str">
            <v>1.4</v>
          </cell>
          <cell r="H313" t="str">
            <v/>
          </cell>
          <cell r="I313">
            <v>0</v>
          </cell>
          <cell r="J313" t="str">
            <v>E0</v>
          </cell>
          <cell r="K313" t="str">
            <v>TRANSPORT INTERDIT</v>
          </cell>
          <cell r="L313" t="str">
            <v>E</v>
          </cell>
          <cell r="M313" t="str">
            <v>V2</v>
          </cell>
          <cell r="N313" t="str">
            <v>CV1,CV2,CV3</v>
          </cell>
          <cell r="O313" t="str">
            <v>S1</v>
          </cell>
          <cell r="P313" t="str">
            <v>N</v>
          </cell>
          <cell r="Q313" t="str">
            <v>O</v>
          </cell>
          <cell r="R313" t="str">
            <v>I</v>
          </cell>
          <cell r="S313" t="str">
            <v>I</v>
          </cell>
          <cell r="T313" t="str">
            <v>I</v>
          </cell>
          <cell r="U313" t="str">
            <v>I</v>
          </cell>
          <cell r="V313" t="str">
            <v>I</v>
          </cell>
          <cell r="W313" t="str">
            <v>I</v>
          </cell>
        </row>
        <row r="314">
          <cell r="B314" t="str">
            <v>UN0445</v>
          </cell>
          <cell r="C314" t="str">
            <v>CHARGES EXPLOSIVES INDUSTRIELLES</v>
          </cell>
          <cell r="D314" t="str">
            <v>1</v>
          </cell>
          <cell r="E314" t="str">
            <v>1.4S</v>
          </cell>
          <cell r="F314" t="str">
            <v/>
          </cell>
          <cell r="G314" t="str">
            <v>1.4</v>
          </cell>
          <cell r="H314" t="str">
            <v>347</v>
          </cell>
          <cell r="I314">
            <v>0</v>
          </cell>
          <cell r="J314" t="str">
            <v>E0</v>
          </cell>
          <cell r="K314" t="str">
            <v>4</v>
          </cell>
          <cell r="L314" t="str">
            <v>E</v>
          </cell>
          <cell r="M314" t="str">
            <v/>
          </cell>
          <cell r="N314" t="str">
            <v>CV1,CV2,CV3</v>
          </cell>
          <cell r="O314" t="str">
            <v>S1</v>
          </cell>
          <cell r="P314" t="str">
            <v>N</v>
          </cell>
          <cell r="Q314" t="str">
            <v>N</v>
          </cell>
          <cell r="R314" t="str">
            <v>N</v>
          </cell>
          <cell r="S314" t="str">
            <v>N</v>
          </cell>
          <cell r="T314" t="str">
            <v>N</v>
          </cell>
          <cell r="U314" t="str">
            <v>N</v>
          </cell>
          <cell r="V314" t="str">
            <v>N</v>
          </cell>
          <cell r="W314" t="str">
            <v>G</v>
          </cell>
        </row>
        <row r="315">
          <cell r="B315" t="str">
            <v>UN0446</v>
          </cell>
          <cell r="C315" t="str">
            <v>DOUILLES COMBUSTIBLES VIDES ET NON AMORCÉES</v>
          </cell>
          <cell r="D315" t="str">
            <v>1</v>
          </cell>
          <cell r="E315" t="str">
            <v>1.4C</v>
          </cell>
          <cell r="F315" t="str">
            <v/>
          </cell>
          <cell r="G315" t="str">
            <v>1.4</v>
          </cell>
          <cell r="H315" t="str">
            <v/>
          </cell>
          <cell r="I315">
            <v>0</v>
          </cell>
          <cell r="J315" t="str">
            <v>E0</v>
          </cell>
          <cell r="K315" t="str">
            <v>TRANSPORT INTERDIT</v>
          </cell>
          <cell r="L315" t="str">
            <v>E</v>
          </cell>
          <cell r="M315" t="str">
            <v>V2</v>
          </cell>
          <cell r="N315" t="str">
            <v>CV1,CV2,CV3</v>
          </cell>
          <cell r="O315" t="str">
            <v>S1</v>
          </cell>
          <cell r="P315" t="str">
            <v>N</v>
          </cell>
          <cell r="Q315" t="str">
            <v>O</v>
          </cell>
          <cell r="R315" t="str">
            <v>I</v>
          </cell>
          <cell r="S315" t="str">
            <v>I</v>
          </cell>
          <cell r="T315" t="str">
            <v>I</v>
          </cell>
          <cell r="U315" t="str">
            <v>I</v>
          </cell>
          <cell r="V315" t="str">
            <v>I</v>
          </cell>
          <cell r="W315" t="str">
            <v>I</v>
          </cell>
        </row>
        <row r="316">
          <cell r="B316" t="str">
            <v>UN0447</v>
          </cell>
          <cell r="C316" t="str">
            <v>DOUILLES COMBUSTIBLES VIDES ET NON AMORCÉES</v>
          </cell>
          <cell r="D316" t="str">
            <v>1</v>
          </cell>
          <cell r="E316" t="str">
            <v>1.3C</v>
          </cell>
          <cell r="F316" t="str">
            <v/>
          </cell>
          <cell r="G316" t="str">
            <v>1</v>
          </cell>
          <cell r="H316" t="str">
            <v/>
          </cell>
          <cell r="I316">
            <v>0</v>
          </cell>
          <cell r="J316" t="str">
            <v>E0</v>
          </cell>
          <cell r="K316" t="str">
            <v>TRANSPORT INTERDIT</v>
          </cell>
          <cell r="L316" t="str">
            <v>D</v>
          </cell>
          <cell r="M316" t="str">
            <v>V2</v>
          </cell>
          <cell r="N316" t="str">
            <v>CV1,CV2,CV3</v>
          </cell>
          <cell r="O316" t="str">
            <v>S1</v>
          </cell>
          <cell r="P316" t="str">
            <v>N</v>
          </cell>
          <cell r="Q316" t="str">
            <v>O</v>
          </cell>
          <cell r="R316" t="str">
            <v>I</v>
          </cell>
          <cell r="S316" t="str">
            <v>I</v>
          </cell>
          <cell r="T316" t="str">
            <v>I</v>
          </cell>
          <cell r="U316" t="str">
            <v>I</v>
          </cell>
          <cell r="V316" t="str">
            <v>I</v>
          </cell>
          <cell r="W316" t="str">
            <v>I</v>
          </cell>
        </row>
        <row r="317">
          <cell r="B317" t="str">
            <v>UN0448</v>
          </cell>
          <cell r="C317" t="str">
            <v>ACIDE MERCAPTO-5 TÉTRAZOL-1 ACÉTIQUE</v>
          </cell>
          <cell r="D317" t="str">
            <v>1</v>
          </cell>
          <cell r="E317" t="str">
            <v>1.4C</v>
          </cell>
          <cell r="F317" t="str">
            <v/>
          </cell>
          <cell r="G317" t="str">
            <v>1.4</v>
          </cell>
          <cell r="H317" t="str">
            <v/>
          </cell>
          <cell r="I317">
            <v>0</v>
          </cell>
          <cell r="J317" t="str">
            <v>E0</v>
          </cell>
          <cell r="K317" t="str">
            <v>TRANSPORT INTERDIT</v>
          </cell>
          <cell r="L317" t="str">
            <v>E</v>
          </cell>
          <cell r="M317" t="str">
            <v>V2</v>
          </cell>
          <cell r="N317" t="str">
            <v>CV1,CV2,CV3</v>
          </cell>
          <cell r="O317" t="str">
            <v>S1</v>
          </cell>
          <cell r="P317" t="str">
            <v>N</v>
          </cell>
          <cell r="Q317" t="str">
            <v>O</v>
          </cell>
          <cell r="R317" t="str">
            <v>I</v>
          </cell>
          <cell r="S317" t="str">
            <v>I</v>
          </cell>
          <cell r="T317" t="str">
            <v>I</v>
          </cell>
          <cell r="U317" t="str">
            <v>I</v>
          </cell>
          <cell r="V317" t="str">
            <v>I</v>
          </cell>
          <cell r="W317" t="str">
            <v>I</v>
          </cell>
        </row>
        <row r="318">
          <cell r="B318" t="str">
            <v>UN0449</v>
          </cell>
          <cell r="C318" t="str">
            <v>TORPILLES À COMBUSTIBLE LIQUIDE</v>
          </cell>
          <cell r="D318" t="str">
            <v>1</v>
          </cell>
          <cell r="E318" t="str">
            <v>1.1J</v>
          </cell>
          <cell r="F318" t="str">
            <v/>
          </cell>
          <cell r="G318" t="str">
            <v>1</v>
          </cell>
          <cell r="H318" t="str">
            <v/>
          </cell>
          <cell r="I318">
            <v>0</v>
          </cell>
          <cell r="J318" t="str">
            <v>E0</v>
          </cell>
          <cell r="K318" t="str">
            <v>TRANSPORT INTERDIT</v>
          </cell>
          <cell r="L318" t="str">
            <v>C</v>
          </cell>
          <cell r="M318" t="str">
            <v>V2</v>
          </cell>
          <cell r="N318" t="str">
            <v>CV1,CV2,CV3</v>
          </cell>
          <cell r="O318" t="str">
            <v>S1</v>
          </cell>
          <cell r="P318" t="str">
            <v>N</v>
          </cell>
          <cell r="Q318" t="str">
            <v>O</v>
          </cell>
          <cell r="R318" t="str">
            <v>I</v>
          </cell>
          <cell r="S318" t="str">
            <v>I</v>
          </cell>
          <cell r="T318" t="str">
            <v>I</v>
          </cell>
          <cell r="U318" t="str">
            <v>I</v>
          </cell>
          <cell r="V318" t="str">
            <v>I</v>
          </cell>
          <cell r="W318" t="str">
            <v>I</v>
          </cell>
        </row>
        <row r="319">
          <cell r="B319" t="str">
            <v>UN0450</v>
          </cell>
          <cell r="C319" t="str">
            <v>TORPILLES À COMBUSTIBLE LIQUIDE</v>
          </cell>
          <cell r="D319" t="str">
            <v>1</v>
          </cell>
          <cell r="E319" t="str">
            <v>1.3J</v>
          </cell>
          <cell r="F319" t="str">
            <v/>
          </cell>
          <cell r="G319" t="str">
            <v>1</v>
          </cell>
          <cell r="H319" t="str">
            <v/>
          </cell>
          <cell r="I319">
            <v>0</v>
          </cell>
          <cell r="J319" t="str">
            <v>E0</v>
          </cell>
          <cell r="K319" t="str">
            <v>TRANSPORT INTERDIT</v>
          </cell>
          <cell r="L319" t="str">
            <v>C</v>
          </cell>
          <cell r="M319" t="str">
            <v>V2</v>
          </cell>
          <cell r="N319" t="str">
            <v>CV1,CV2,CV3</v>
          </cell>
          <cell r="O319" t="str">
            <v>S1</v>
          </cell>
          <cell r="P319" t="str">
            <v>N</v>
          </cell>
          <cell r="Q319" t="str">
            <v>O</v>
          </cell>
          <cell r="R319" t="str">
            <v>I</v>
          </cell>
          <cell r="S319" t="str">
            <v>I</v>
          </cell>
          <cell r="T319" t="str">
            <v>I</v>
          </cell>
          <cell r="U319" t="str">
            <v>I</v>
          </cell>
          <cell r="V319" t="str">
            <v>I</v>
          </cell>
          <cell r="W319" t="str">
            <v>I</v>
          </cell>
        </row>
        <row r="320">
          <cell r="B320" t="str">
            <v>UN0451</v>
          </cell>
          <cell r="C320" t="str">
            <v>TORPILLES</v>
          </cell>
          <cell r="D320" t="str">
            <v>1</v>
          </cell>
          <cell r="E320" t="str">
            <v>1.1D</v>
          </cell>
          <cell r="F320" t="str">
            <v/>
          </cell>
          <cell r="G320" t="str">
            <v>1</v>
          </cell>
          <cell r="H320" t="str">
            <v/>
          </cell>
          <cell r="I320">
            <v>0</v>
          </cell>
          <cell r="J320" t="str">
            <v>E0</v>
          </cell>
          <cell r="K320" t="str">
            <v>TRANSPORT INTERDIT</v>
          </cell>
          <cell r="L320" t="str">
            <v>C</v>
          </cell>
          <cell r="M320" t="str">
            <v>V2</v>
          </cell>
          <cell r="N320" t="str">
            <v>CV1,CV2,CV3</v>
          </cell>
          <cell r="O320" t="str">
            <v>S1</v>
          </cell>
          <cell r="P320" t="str">
            <v>N</v>
          </cell>
          <cell r="Q320" t="str">
            <v>O</v>
          </cell>
          <cell r="R320" t="str">
            <v>I</v>
          </cell>
          <cell r="S320" t="str">
            <v>I</v>
          </cell>
          <cell r="T320" t="str">
            <v>I</v>
          </cell>
          <cell r="U320" t="str">
            <v>I</v>
          </cell>
          <cell r="V320" t="str">
            <v>I</v>
          </cell>
          <cell r="W320" t="str">
            <v>I</v>
          </cell>
        </row>
        <row r="321">
          <cell r="B321" t="str">
            <v>UN0452</v>
          </cell>
          <cell r="C321" t="str">
            <v>GRENADES D'EXERCICE</v>
          </cell>
          <cell r="D321" t="str">
            <v>1</v>
          </cell>
          <cell r="E321" t="str">
            <v>1.4G</v>
          </cell>
          <cell r="F321" t="str">
            <v/>
          </cell>
          <cell r="G321" t="str">
            <v>1.4</v>
          </cell>
          <cell r="H321" t="str">
            <v/>
          </cell>
          <cell r="I321">
            <v>0</v>
          </cell>
          <cell r="J321" t="str">
            <v>E0</v>
          </cell>
          <cell r="K321" t="str">
            <v>TRANSPORT INTERDIT</v>
          </cell>
          <cell r="L321" t="str">
            <v>E</v>
          </cell>
          <cell r="M321" t="str">
            <v>V2</v>
          </cell>
          <cell r="N321" t="str">
            <v>CV1,CV2,CV3</v>
          </cell>
          <cell r="O321" t="str">
            <v>S1</v>
          </cell>
          <cell r="P321" t="str">
            <v>N</v>
          </cell>
          <cell r="Q321" t="str">
            <v>O</v>
          </cell>
          <cell r="R321" t="str">
            <v>I</v>
          </cell>
          <cell r="S321" t="str">
            <v>I</v>
          </cell>
          <cell r="T321" t="str">
            <v>I</v>
          </cell>
          <cell r="U321" t="str">
            <v>I</v>
          </cell>
          <cell r="V321" t="str">
            <v>I</v>
          </cell>
          <cell r="W321" t="str">
            <v>I</v>
          </cell>
        </row>
        <row r="322">
          <cell r="B322" t="str">
            <v>UN0453</v>
          </cell>
          <cell r="C322" t="str">
            <v>ROQUETTES LANCE-AMARRES</v>
          </cell>
          <cell r="D322" t="str">
            <v>1</v>
          </cell>
          <cell r="E322" t="str">
            <v>1.4G</v>
          </cell>
          <cell r="F322" t="str">
            <v/>
          </cell>
          <cell r="G322" t="str">
            <v>1.4</v>
          </cell>
          <cell r="H322" t="str">
            <v/>
          </cell>
          <cell r="I322">
            <v>0</v>
          </cell>
          <cell r="J322" t="str">
            <v>E0</v>
          </cell>
          <cell r="K322" t="str">
            <v>TRANSPORT INTERDIT</v>
          </cell>
          <cell r="L322" t="str">
            <v>E</v>
          </cell>
          <cell r="M322" t="str">
            <v>V2</v>
          </cell>
          <cell r="N322" t="str">
            <v>CV1,CV2,CV3</v>
          </cell>
          <cell r="O322" t="str">
            <v>S1</v>
          </cell>
          <cell r="P322" t="str">
            <v>N</v>
          </cell>
          <cell r="Q322" t="str">
            <v>O</v>
          </cell>
          <cell r="R322" t="str">
            <v>I</v>
          </cell>
          <cell r="S322" t="str">
            <v>I</v>
          </cell>
          <cell r="T322" t="str">
            <v>I</v>
          </cell>
          <cell r="U322" t="str">
            <v>I</v>
          </cell>
          <cell r="V322" t="str">
            <v>I</v>
          </cell>
          <cell r="W322" t="str">
            <v>I</v>
          </cell>
        </row>
        <row r="323">
          <cell r="B323" t="str">
            <v>UN0454</v>
          </cell>
          <cell r="C323" t="str">
            <v>INFLAMMATEURS (ALLUMEURS)</v>
          </cell>
          <cell r="D323" t="str">
            <v>1</v>
          </cell>
          <cell r="E323" t="str">
            <v>1.4S</v>
          </cell>
          <cell r="F323" t="str">
            <v/>
          </cell>
          <cell r="G323" t="str">
            <v>1.4</v>
          </cell>
          <cell r="H323" t="str">
            <v/>
          </cell>
          <cell r="I323">
            <v>0</v>
          </cell>
          <cell r="J323" t="str">
            <v>E0</v>
          </cell>
          <cell r="K323" t="str">
            <v>4</v>
          </cell>
          <cell r="L323" t="str">
            <v>E</v>
          </cell>
          <cell r="M323" t="str">
            <v/>
          </cell>
          <cell r="N323" t="str">
            <v>CV1,CV2,CV3</v>
          </cell>
          <cell r="O323" t="str">
            <v>S1</v>
          </cell>
          <cell r="P323" t="str">
            <v>N</v>
          </cell>
          <cell r="Q323" t="str">
            <v>N</v>
          </cell>
          <cell r="R323" t="str">
            <v>N</v>
          </cell>
          <cell r="S323" t="str">
            <v>N</v>
          </cell>
          <cell r="T323" t="str">
            <v>N</v>
          </cell>
          <cell r="U323" t="str">
            <v>N</v>
          </cell>
          <cell r="V323" t="str">
            <v>N</v>
          </cell>
          <cell r="W323" t="str">
            <v>G</v>
          </cell>
        </row>
        <row r="324">
          <cell r="B324" t="str">
            <v>UN0455</v>
          </cell>
          <cell r="C324" t="str">
            <v>DÉTONATEURS NON ÉLECTRIQUES</v>
          </cell>
          <cell r="D324" t="str">
            <v>1</v>
          </cell>
          <cell r="E324" t="str">
            <v>1.4S</v>
          </cell>
          <cell r="F324" t="str">
            <v/>
          </cell>
          <cell r="G324" t="str">
            <v>1.4</v>
          </cell>
          <cell r="H324" t="str">
            <v>347</v>
          </cell>
          <cell r="I324">
            <v>0</v>
          </cell>
          <cell r="J324" t="str">
            <v>E0</v>
          </cell>
          <cell r="K324" t="str">
            <v>4</v>
          </cell>
          <cell r="L324" t="str">
            <v>E</v>
          </cell>
          <cell r="M324" t="str">
            <v/>
          </cell>
          <cell r="N324" t="str">
            <v>CV1,CV2,CV3</v>
          </cell>
          <cell r="O324" t="str">
            <v>S1</v>
          </cell>
          <cell r="P324" t="str">
            <v>N</v>
          </cell>
          <cell r="Q324" t="str">
            <v>N</v>
          </cell>
          <cell r="R324" t="str">
            <v>N</v>
          </cell>
          <cell r="S324" t="str">
            <v>N</v>
          </cell>
          <cell r="T324" t="str">
            <v>O</v>
          </cell>
          <cell r="U324" t="str">
            <v>N</v>
          </cell>
          <cell r="V324" t="str">
            <v>N</v>
          </cell>
          <cell r="W324" t="str">
            <v>G</v>
          </cell>
        </row>
        <row r="325">
          <cell r="B325" t="str">
            <v>UN0456</v>
          </cell>
          <cell r="C325" t="str">
            <v>DÉTONATEURS NON ÉLECTRIQUES</v>
          </cell>
          <cell r="D325" t="str">
            <v>1</v>
          </cell>
          <cell r="E325" t="str">
            <v>1.4S</v>
          </cell>
          <cell r="F325" t="str">
            <v/>
          </cell>
          <cell r="G325" t="str">
            <v>1.4</v>
          </cell>
          <cell r="H325" t="str">
            <v>347</v>
          </cell>
          <cell r="I325">
            <v>0</v>
          </cell>
          <cell r="J325" t="str">
            <v>E0</v>
          </cell>
          <cell r="K325" t="str">
            <v>4</v>
          </cell>
          <cell r="L325" t="str">
            <v>E</v>
          </cell>
          <cell r="M325" t="str">
            <v/>
          </cell>
          <cell r="N325" t="str">
            <v>CV1,CV2,CV3</v>
          </cell>
          <cell r="O325" t="str">
            <v>S1</v>
          </cell>
          <cell r="P325" t="str">
            <v>N</v>
          </cell>
          <cell r="Q325" t="str">
            <v>N</v>
          </cell>
          <cell r="R325" t="str">
            <v>N</v>
          </cell>
          <cell r="S325" t="str">
            <v>N</v>
          </cell>
          <cell r="T325" t="str">
            <v>O</v>
          </cell>
          <cell r="U325" t="str">
            <v>N</v>
          </cell>
          <cell r="V325" t="str">
            <v>N</v>
          </cell>
          <cell r="W325" t="str">
            <v>G</v>
          </cell>
        </row>
        <row r="326">
          <cell r="B326" t="str">
            <v>UN0457</v>
          </cell>
          <cell r="C326" t="str">
            <v>CHARGES D'ÉCLATEMENT À LIANT PLASTIQUE</v>
          </cell>
          <cell r="D326" t="str">
            <v>1</v>
          </cell>
          <cell r="E326" t="str">
            <v>1.1D</v>
          </cell>
          <cell r="F326" t="str">
            <v/>
          </cell>
          <cell r="G326" t="str">
            <v>1</v>
          </cell>
          <cell r="H326" t="str">
            <v/>
          </cell>
          <cell r="I326">
            <v>0</v>
          </cell>
          <cell r="J326" t="str">
            <v>E0</v>
          </cell>
          <cell r="K326" t="str">
            <v>TRANSPORT INTERDIT</v>
          </cell>
          <cell r="L326" t="str">
            <v>C</v>
          </cell>
          <cell r="M326" t="str">
            <v>V2</v>
          </cell>
          <cell r="N326" t="str">
            <v>CV1,CV2,CV3</v>
          </cell>
          <cell r="O326" t="str">
            <v>S1</v>
          </cell>
          <cell r="P326" t="str">
            <v>N</v>
          </cell>
          <cell r="Q326" t="str">
            <v>O</v>
          </cell>
          <cell r="R326" t="str">
            <v>I</v>
          </cell>
          <cell r="S326" t="str">
            <v>I</v>
          </cell>
          <cell r="T326" t="str">
            <v>I</v>
          </cell>
          <cell r="U326" t="str">
            <v>I</v>
          </cell>
          <cell r="V326" t="str">
            <v>I</v>
          </cell>
          <cell r="W326" t="str">
            <v>I</v>
          </cell>
        </row>
        <row r="327">
          <cell r="B327" t="str">
            <v>UN0458</v>
          </cell>
          <cell r="C327" t="str">
            <v>CHARGES D'ÉCLATEMENT À LIANT PLASTIQUE</v>
          </cell>
          <cell r="D327" t="str">
            <v>1</v>
          </cell>
          <cell r="E327" t="str">
            <v>1.2D</v>
          </cell>
          <cell r="F327" t="str">
            <v/>
          </cell>
          <cell r="G327" t="str">
            <v>1</v>
          </cell>
          <cell r="H327" t="str">
            <v/>
          </cell>
          <cell r="I327">
            <v>0</v>
          </cell>
          <cell r="J327" t="str">
            <v>E0</v>
          </cell>
          <cell r="K327" t="str">
            <v>TRANSPORT INTERDIT</v>
          </cell>
          <cell r="L327" t="str">
            <v>C</v>
          </cell>
          <cell r="M327" t="str">
            <v>V2</v>
          </cell>
          <cell r="N327" t="str">
            <v>CV1,CV2,CV3</v>
          </cell>
          <cell r="O327" t="str">
            <v>S1</v>
          </cell>
          <cell r="P327" t="str">
            <v>N</v>
          </cell>
          <cell r="Q327" t="str">
            <v>O</v>
          </cell>
          <cell r="R327" t="str">
            <v>I</v>
          </cell>
          <cell r="S327" t="str">
            <v>I</v>
          </cell>
          <cell r="T327" t="str">
            <v>I</v>
          </cell>
          <cell r="U327" t="str">
            <v>I</v>
          </cell>
          <cell r="V327" t="str">
            <v>I</v>
          </cell>
          <cell r="W327" t="str">
            <v>I</v>
          </cell>
        </row>
        <row r="328">
          <cell r="B328" t="str">
            <v>UN0459</v>
          </cell>
          <cell r="C328" t="str">
            <v>CHARGES D'ÉCLATEMENT À LIANT PLASTIQUE</v>
          </cell>
          <cell r="D328" t="str">
            <v>1</v>
          </cell>
          <cell r="E328" t="str">
            <v>1.4D</v>
          </cell>
          <cell r="F328" t="str">
            <v/>
          </cell>
          <cell r="G328" t="str">
            <v>1.4</v>
          </cell>
          <cell r="H328" t="str">
            <v/>
          </cell>
          <cell r="I328">
            <v>0</v>
          </cell>
          <cell r="J328" t="str">
            <v>E0</v>
          </cell>
          <cell r="K328" t="str">
            <v>TRANSPORT INTERDIT</v>
          </cell>
          <cell r="L328" t="str">
            <v>E</v>
          </cell>
          <cell r="M328" t="str">
            <v>V2</v>
          </cell>
          <cell r="N328" t="str">
            <v>CV1,CV2,CV3</v>
          </cell>
          <cell r="O328" t="str">
            <v>S1</v>
          </cell>
          <cell r="P328" t="str">
            <v>N</v>
          </cell>
          <cell r="Q328" t="str">
            <v>O</v>
          </cell>
          <cell r="R328" t="str">
            <v>I</v>
          </cell>
          <cell r="S328" t="str">
            <v>I</v>
          </cell>
          <cell r="T328" t="str">
            <v>I</v>
          </cell>
          <cell r="U328" t="str">
            <v>I</v>
          </cell>
          <cell r="V328" t="str">
            <v>I</v>
          </cell>
          <cell r="W328" t="str">
            <v>I</v>
          </cell>
        </row>
        <row r="329">
          <cell r="B329" t="str">
            <v>UN0460</v>
          </cell>
          <cell r="C329" t="str">
            <v>CHARGES D'ÉCLATEMENT À LIANT PLASTIQUE</v>
          </cell>
          <cell r="D329" t="str">
            <v>1</v>
          </cell>
          <cell r="E329" t="str">
            <v>1.4S</v>
          </cell>
          <cell r="F329" t="str">
            <v/>
          </cell>
          <cell r="G329" t="str">
            <v>1.4</v>
          </cell>
          <cell r="H329" t="str">
            <v>347</v>
          </cell>
          <cell r="I329">
            <v>0</v>
          </cell>
          <cell r="J329" t="str">
            <v>E0</v>
          </cell>
          <cell r="K329" t="str">
            <v>4</v>
          </cell>
          <cell r="L329" t="str">
            <v>E</v>
          </cell>
          <cell r="M329" t="str">
            <v/>
          </cell>
          <cell r="N329" t="str">
            <v>CV1,CV2,CV3</v>
          </cell>
          <cell r="O329" t="str">
            <v>S1</v>
          </cell>
          <cell r="P329" t="str">
            <v>N</v>
          </cell>
          <cell r="Q329" t="str">
            <v>N</v>
          </cell>
          <cell r="R329" t="str">
            <v>N</v>
          </cell>
          <cell r="S329" t="str">
            <v>N</v>
          </cell>
          <cell r="T329" t="str">
            <v>N</v>
          </cell>
          <cell r="U329" t="str">
            <v>N</v>
          </cell>
          <cell r="V329" t="str">
            <v>N</v>
          </cell>
          <cell r="W329" t="str">
            <v>G</v>
          </cell>
        </row>
        <row r="330">
          <cell r="B330" t="str">
            <v>UN0461</v>
          </cell>
          <cell r="C330" t="str">
            <v>COMPOSANTS DE CHAÎNE PYROTECHNIQUE, N.S.A.</v>
          </cell>
          <cell r="D330" t="str">
            <v>1</v>
          </cell>
          <cell r="E330" t="str">
            <v>1.1B</v>
          </cell>
          <cell r="F330" t="str">
            <v/>
          </cell>
          <cell r="G330" t="str">
            <v>1</v>
          </cell>
          <cell r="H330" t="str">
            <v>178,274</v>
          </cell>
          <cell r="I330">
            <v>0</v>
          </cell>
          <cell r="J330" t="str">
            <v>E0</v>
          </cell>
          <cell r="K330" t="str">
            <v>TRANSPORT INTERDIT</v>
          </cell>
          <cell r="L330" t="str">
            <v>C</v>
          </cell>
          <cell r="M330" t="str">
            <v>V2</v>
          </cell>
          <cell r="N330" t="str">
            <v>CV1,CV2,CV3</v>
          </cell>
          <cell r="O330" t="str">
            <v>S1</v>
          </cell>
          <cell r="P330" t="str">
            <v>N</v>
          </cell>
          <cell r="Q330" t="str">
            <v>O</v>
          </cell>
          <cell r="R330" t="str">
            <v>I</v>
          </cell>
          <cell r="S330" t="str">
            <v>I</v>
          </cell>
          <cell r="T330" t="str">
            <v>I</v>
          </cell>
          <cell r="U330" t="str">
            <v>I</v>
          </cell>
          <cell r="V330" t="str">
            <v>I</v>
          </cell>
          <cell r="W330" t="str">
            <v>I</v>
          </cell>
        </row>
        <row r="331">
          <cell r="B331" t="str">
            <v>UN0462</v>
          </cell>
          <cell r="C331" t="str">
            <v>OBJETS EXPLOSIFS N.S.A.</v>
          </cell>
          <cell r="D331" t="str">
            <v>1</v>
          </cell>
          <cell r="E331" t="str">
            <v>1.1C</v>
          </cell>
          <cell r="F331" t="str">
            <v/>
          </cell>
          <cell r="G331" t="str">
            <v>1</v>
          </cell>
          <cell r="H331" t="str">
            <v>178,274</v>
          </cell>
          <cell r="I331">
            <v>0</v>
          </cell>
          <cell r="J331" t="str">
            <v>E0</v>
          </cell>
          <cell r="K331" t="str">
            <v>TRANSPORT INTERDIT</v>
          </cell>
          <cell r="L331" t="str">
            <v>C</v>
          </cell>
          <cell r="M331" t="str">
            <v>V2</v>
          </cell>
          <cell r="N331" t="str">
            <v>CV1,CV2,CV3</v>
          </cell>
          <cell r="O331" t="str">
            <v>S1</v>
          </cell>
          <cell r="P331" t="str">
            <v>N</v>
          </cell>
          <cell r="Q331" t="str">
            <v>O</v>
          </cell>
          <cell r="R331" t="str">
            <v>I</v>
          </cell>
          <cell r="S331" t="str">
            <v>I</v>
          </cell>
          <cell r="T331" t="str">
            <v>I</v>
          </cell>
          <cell r="U331" t="str">
            <v>I</v>
          </cell>
          <cell r="V331" t="str">
            <v>I</v>
          </cell>
          <cell r="W331" t="str">
            <v>I</v>
          </cell>
        </row>
        <row r="332">
          <cell r="B332" t="str">
            <v>UN0463</v>
          </cell>
          <cell r="C332" t="str">
            <v>OBJETS EXPLOSIFS N.S.A.</v>
          </cell>
          <cell r="D332" t="str">
            <v>1</v>
          </cell>
          <cell r="E332" t="str">
            <v>1.1D</v>
          </cell>
          <cell r="F332" t="str">
            <v/>
          </cell>
          <cell r="G332" t="str">
            <v>1</v>
          </cell>
          <cell r="H332" t="str">
            <v>178,274</v>
          </cell>
          <cell r="I332">
            <v>0</v>
          </cell>
          <cell r="J332" t="str">
            <v>E0</v>
          </cell>
          <cell r="K332" t="str">
            <v>TRANSPORT INTERDIT</v>
          </cell>
          <cell r="L332" t="str">
            <v>C</v>
          </cell>
          <cell r="M332" t="str">
            <v>V2</v>
          </cell>
          <cell r="N332" t="str">
            <v>CV1,CV2,CV3</v>
          </cell>
          <cell r="O332" t="str">
            <v>S1</v>
          </cell>
          <cell r="P332" t="str">
            <v>N</v>
          </cell>
          <cell r="Q332" t="str">
            <v>O</v>
          </cell>
          <cell r="R332" t="str">
            <v>I</v>
          </cell>
          <cell r="S332" t="str">
            <v>I</v>
          </cell>
          <cell r="T332" t="str">
            <v>I</v>
          </cell>
          <cell r="U332" t="str">
            <v>I</v>
          </cell>
          <cell r="V332" t="str">
            <v>I</v>
          </cell>
          <cell r="W332" t="str">
            <v>I</v>
          </cell>
        </row>
        <row r="333">
          <cell r="B333" t="str">
            <v>UN0464</v>
          </cell>
          <cell r="C333" t="str">
            <v>OBJETS EXPLOSIFS N.S.A.</v>
          </cell>
          <cell r="D333" t="str">
            <v>1</v>
          </cell>
          <cell r="E333" t="str">
            <v>1.1E</v>
          </cell>
          <cell r="F333" t="str">
            <v/>
          </cell>
          <cell r="G333" t="str">
            <v>1</v>
          </cell>
          <cell r="H333" t="str">
            <v>178,274</v>
          </cell>
          <cell r="I333">
            <v>0</v>
          </cell>
          <cell r="J333" t="str">
            <v>E0</v>
          </cell>
          <cell r="K333" t="str">
            <v>TRANSPORT INTERDIT</v>
          </cell>
          <cell r="L333" t="str">
            <v>C</v>
          </cell>
          <cell r="M333" t="str">
            <v>V2</v>
          </cell>
          <cell r="N333" t="str">
            <v>CV1,CV2,CV3</v>
          </cell>
          <cell r="O333" t="str">
            <v>S1</v>
          </cell>
          <cell r="P333" t="str">
            <v>N</v>
          </cell>
          <cell r="Q333" t="str">
            <v>O</v>
          </cell>
          <cell r="R333" t="str">
            <v>I</v>
          </cell>
          <cell r="S333" t="str">
            <v>I</v>
          </cell>
          <cell r="T333" t="str">
            <v>I</v>
          </cell>
          <cell r="U333" t="str">
            <v>I</v>
          </cell>
          <cell r="V333" t="str">
            <v>I</v>
          </cell>
          <cell r="W333" t="str">
            <v>I</v>
          </cell>
        </row>
        <row r="334">
          <cell r="B334" t="str">
            <v>UN0465</v>
          </cell>
          <cell r="C334" t="str">
            <v>OBJETS EXPLOSIFS N.S.A.</v>
          </cell>
          <cell r="D334" t="str">
            <v>1</v>
          </cell>
          <cell r="E334" t="str">
            <v>1.1F</v>
          </cell>
          <cell r="F334" t="str">
            <v/>
          </cell>
          <cell r="G334" t="str">
            <v>1</v>
          </cell>
          <cell r="H334" t="str">
            <v>178,274</v>
          </cell>
          <cell r="I334">
            <v>0</v>
          </cell>
          <cell r="J334" t="str">
            <v>E0</v>
          </cell>
          <cell r="K334" t="str">
            <v>TRANSPORT INTERDIT</v>
          </cell>
          <cell r="L334" t="str">
            <v>C</v>
          </cell>
          <cell r="M334" t="str">
            <v>V2</v>
          </cell>
          <cell r="N334" t="str">
            <v>CV1,CV2,CV3</v>
          </cell>
          <cell r="O334" t="str">
            <v>S1</v>
          </cell>
          <cell r="P334" t="str">
            <v>N</v>
          </cell>
          <cell r="Q334" t="str">
            <v>O</v>
          </cell>
          <cell r="R334" t="str">
            <v>I</v>
          </cell>
          <cell r="S334" t="str">
            <v>I</v>
          </cell>
          <cell r="T334" t="str">
            <v>I</v>
          </cell>
          <cell r="U334" t="str">
            <v>I</v>
          </cell>
          <cell r="V334" t="str">
            <v>I</v>
          </cell>
          <cell r="W334" t="str">
            <v>I</v>
          </cell>
        </row>
        <row r="335">
          <cell r="B335" t="str">
            <v>UN0466</v>
          </cell>
          <cell r="C335" t="str">
            <v>OBJETS EXPLOSIFS N.S.A.</v>
          </cell>
          <cell r="D335" t="str">
            <v>1</v>
          </cell>
          <cell r="E335" t="str">
            <v>1.2C</v>
          </cell>
          <cell r="F335" t="str">
            <v/>
          </cell>
          <cell r="G335" t="str">
            <v>1</v>
          </cell>
          <cell r="H335" t="str">
            <v>178,274</v>
          </cell>
          <cell r="I335">
            <v>0</v>
          </cell>
          <cell r="J335" t="str">
            <v>E0</v>
          </cell>
          <cell r="K335" t="str">
            <v>TRANSPORT INTERDIT</v>
          </cell>
          <cell r="L335" t="str">
            <v>C</v>
          </cell>
          <cell r="M335" t="str">
            <v>V2</v>
          </cell>
          <cell r="N335" t="str">
            <v>CV1,CV2,CV3</v>
          </cell>
          <cell r="O335" t="str">
            <v>S1</v>
          </cell>
          <cell r="P335" t="str">
            <v>N</v>
          </cell>
          <cell r="Q335" t="str">
            <v>O</v>
          </cell>
          <cell r="R335" t="str">
            <v>I</v>
          </cell>
          <cell r="S335" t="str">
            <v>I</v>
          </cell>
          <cell r="T335" t="str">
            <v>I</v>
          </cell>
          <cell r="U335" t="str">
            <v>I</v>
          </cell>
          <cell r="V335" t="str">
            <v>I</v>
          </cell>
          <cell r="W335" t="str">
            <v>I</v>
          </cell>
        </row>
        <row r="336">
          <cell r="B336" t="str">
            <v>UN0467</v>
          </cell>
          <cell r="C336" t="str">
            <v>OBJETS EXPLOSIFS N.S.A.</v>
          </cell>
          <cell r="D336" t="str">
            <v>1</v>
          </cell>
          <cell r="E336" t="str">
            <v>1.2D</v>
          </cell>
          <cell r="F336" t="str">
            <v/>
          </cell>
          <cell r="G336" t="str">
            <v>1</v>
          </cell>
          <cell r="H336" t="str">
            <v>178,274</v>
          </cell>
          <cell r="I336">
            <v>0</v>
          </cell>
          <cell r="J336" t="str">
            <v>E0</v>
          </cell>
          <cell r="K336" t="str">
            <v>TRANSPORT INTERDIT</v>
          </cell>
          <cell r="L336" t="str">
            <v>C</v>
          </cell>
          <cell r="M336" t="str">
            <v>V2</v>
          </cell>
          <cell r="N336" t="str">
            <v>CV1,CV2,CV3</v>
          </cell>
          <cell r="O336" t="str">
            <v>S1</v>
          </cell>
          <cell r="P336" t="str">
            <v>N</v>
          </cell>
          <cell r="Q336" t="str">
            <v>O</v>
          </cell>
          <cell r="R336" t="str">
            <v>I</v>
          </cell>
          <cell r="S336" t="str">
            <v>I</v>
          </cell>
          <cell r="T336" t="str">
            <v>I</v>
          </cell>
          <cell r="U336" t="str">
            <v>I</v>
          </cell>
          <cell r="V336" t="str">
            <v>I</v>
          </cell>
          <cell r="W336" t="str">
            <v>I</v>
          </cell>
        </row>
        <row r="337">
          <cell r="B337" t="str">
            <v>UN0468</v>
          </cell>
          <cell r="C337" t="str">
            <v>OBJETS EXPLOSIFS N.S.A.</v>
          </cell>
          <cell r="D337" t="str">
            <v>1</v>
          </cell>
          <cell r="E337" t="str">
            <v>1.2E</v>
          </cell>
          <cell r="F337" t="str">
            <v/>
          </cell>
          <cell r="G337" t="str">
            <v>1</v>
          </cell>
          <cell r="H337" t="str">
            <v>178,274</v>
          </cell>
          <cell r="I337">
            <v>0</v>
          </cell>
          <cell r="J337" t="str">
            <v>E0</v>
          </cell>
          <cell r="K337" t="str">
            <v>TRANSPORT INTERDIT</v>
          </cell>
          <cell r="L337" t="str">
            <v>C</v>
          </cell>
          <cell r="M337" t="str">
            <v>V2</v>
          </cell>
          <cell r="N337" t="str">
            <v>CV1,CV2,CV3</v>
          </cell>
          <cell r="O337" t="str">
            <v>S1</v>
          </cell>
          <cell r="P337" t="str">
            <v>N</v>
          </cell>
          <cell r="Q337" t="str">
            <v>O</v>
          </cell>
          <cell r="R337" t="str">
            <v>I</v>
          </cell>
          <cell r="S337" t="str">
            <v>I</v>
          </cell>
          <cell r="T337" t="str">
            <v>I</v>
          </cell>
          <cell r="U337" t="str">
            <v>I</v>
          </cell>
          <cell r="V337" t="str">
            <v>I</v>
          </cell>
          <cell r="W337" t="str">
            <v>I</v>
          </cell>
        </row>
        <row r="338">
          <cell r="B338" t="str">
            <v>UN0469</v>
          </cell>
          <cell r="C338" t="str">
            <v>OBJETS EXPLOSIFS N.S.A.</v>
          </cell>
          <cell r="D338" t="str">
            <v>1</v>
          </cell>
          <cell r="E338" t="str">
            <v>1.2F</v>
          </cell>
          <cell r="F338" t="str">
            <v/>
          </cell>
          <cell r="G338" t="str">
            <v>1</v>
          </cell>
          <cell r="H338" t="str">
            <v>178,274</v>
          </cell>
          <cell r="I338">
            <v>0</v>
          </cell>
          <cell r="J338" t="str">
            <v>E0</v>
          </cell>
          <cell r="K338" t="str">
            <v>TRANSPORT INTERDIT</v>
          </cell>
          <cell r="L338" t="str">
            <v>C</v>
          </cell>
          <cell r="M338" t="str">
            <v>V2</v>
          </cell>
          <cell r="N338" t="str">
            <v>CV1,CV2,CV3</v>
          </cell>
          <cell r="O338" t="str">
            <v>S1</v>
          </cell>
          <cell r="P338" t="str">
            <v>N</v>
          </cell>
          <cell r="Q338" t="str">
            <v>O</v>
          </cell>
          <cell r="R338" t="str">
            <v>I</v>
          </cell>
          <cell r="S338" t="str">
            <v>I</v>
          </cell>
          <cell r="T338" t="str">
            <v>I</v>
          </cell>
          <cell r="U338" t="str">
            <v>I</v>
          </cell>
          <cell r="V338" t="str">
            <v>I</v>
          </cell>
          <cell r="W338" t="str">
            <v>I</v>
          </cell>
        </row>
        <row r="339">
          <cell r="B339" t="str">
            <v>UN0470</v>
          </cell>
          <cell r="C339" t="str">
            <v>OBJETS EXPLOSIFS N.S.A.</v>
          </cell>
          <cell r="D339" t="str">
            <v>1</v>
          </cell>
          <cell r="E339" t="str">
            <v>1.3C</v>
          </cell>
          <cell r="F339" t="str">
            <v/>
          </cell>
          <cell r="G339" t="str">
            <v>1</v>
          </cell>
          <cell r="H339" t="str">
            <v>178,274</v>
          </cell>
          <cell r="I339">
            <v>0</v>
          </cell>
          <cell r="J339" t="str">
            <v>E0</v>
          </cell>
          <cell r="K339" t="str">
            <v>TRANSPORT INTERDIT</v>
          </cell>
          <cell r="L339" t="str">
            <v>D</v>
          </cell>
          <cell r="M339" t="str">
            <v>V2</v>
          </cell>
          <cell r="N339" t="str">
            <v>CV1,CV2,CV3</v>
          </cell>
          <cell r="O339" t="str">
            <v>S1</v>
          </cell>
          <cell r="P339" t="str">
            <v>N</v>
          </cell>
          <cell r="Q339" t="str">
            <v>O</v>
          </cell>
          <cell r="R339" t="str">
            <v>I</v>
          </cell>
          <cell r="S339" t="str">
            <v>I</v>
          </cell>
          <cell r="T339" t="str">
            <v>I</v>
          </cell>
          <cell r="U339" t="str">
            <v>I</v>
          </cell>
          <cell r="V339" t="str">
            <v>I</v>
          </cell>
          <cell r="W339" t="str">
            <v>I</v>
          </cell>
        </row>
        <row r="340">
          <cell r="B340" t="str">
            <v>UN0471</v>
          </cell>
          <cell r="C340" t="str">
            <v>OBJETS EXPLOSIFS N.S.A.</v>
          </cell>
          <cell r="D340" t="str">
            <v>1</v>
          </cell>
          <cell r="E340" t="str">
            <v>1.4E</v>
          </cell>
          <cell r="F340" t="str">
            <v/>
          </cell>
          <cell r="G340" t="str">
            <v>1.4</v>
          </cell>
          <cell r="H340" t="str">
            <v>178,274</v>
          </cell>
          <cell r="I340">
            <v>0</v>
          </cell>
          <cell r="J340" t="str">
            <v>E0</v>
          </cell>
          <cell r="K340" t="str">
            <v>TRANSPORT INTERDIT</v>
          </cell>
          <cell r="L340" t="str">
            <v>E</v>
          </cell>
          <cell r="M340" t="str">
            <v>V2</v>
          </cell>
          <cell r="N340" t="str">
            <v>CV1,CV2,CV3</v>
          </cell>
          <cell r="O340" t="str">
            <v>S1</v>
          </cell>
          <cell r="P340" t="str">
            <v>N</v>
          </cell>
          <cell r="Q340" t="str">
            <v>O</v>
          </cell>
          <cell r="R340" t="str">
            <v>I</v>
          </cell>
          <cell r="S340" t="str">
            <v>I</v>
          </cell>
          <cell r="T340" t="str">
            <v>I</v>
          </cell>
          <cell r="U340" t="str">
            <v>I</v>
          </cell>
          <cell r="V340" t="str">
            <v>I</v>
          </cell>
          <cell r="W340" t="str">
            <v>I</v>
          </cell>
        </row>
        <row r="341">
          <cell r="B341" t="str">
            <v>UN0472</v>
          </cell>
          <cell r="C341" t="str">
            <v>OBJETS EXPLOSIFS N.S.A.</v>
          </cell>
          <cell r="D341" t="str">
            <v>1</v>
          </cell>
          <cell r="E341" t="str">
            <v>1.4F</v>
          </cell>
          <cell r="F341" t="str">
            <v/>
          </cell>
          <cell r="G341" t="str">
            <v>1.4</v>
          </cell>
          <cell r="H341" t="str">
            <v>178,274</v>
          </cell>
          <cell r="I341">
            <v>0</v>
          </cell>
          <cell r="J341" t="str">
            <v>E0</v>
          </cell>
          <cell r="K341" t="str">
            <v>TRANSPORT INTERDIT</v>
          </cell>
          <cell r="L341" t="str">
            <v>E</v>
          </cell>
          <cell r="M341" t="str">
            <v>V2</v>
          </cell>
          <cell r="N341" t="str">
            <v>CV1,CV2,CV3</v>
          </cell>
          <cell r="O341" t="str">
            <v>S1</v>
          </cell>
          <cell r="P341" t="str">
            <v>N</v>
          </cell>
          <cell r="Q341" t="str">
            <v>O</v>
          </cell>
          <cell r="R341" t="str">
            <v>I</v>
          </cell>
          <cell r="S341" t="str">
            <v>I</v>
          </cell>
          <cell r="T341" t="str">
            <v>I</v>
          </cell>
          <cell r="U341" t="str">
            <v>I</v>
          </cell>
          <cell r="V341" t="str">
            <v>I</v>
          </cell>
          <cell r="W341" t="str">
            <v>I</v>
          </cell>
        </row>
        <row r="342">
          <cell r="B342" t="str">
            <v>UN0473</v>
          </cell>
          <cell r="C342" t="str">
            <v>MATIÈRES EXPLOSIVES, N.S.A.</v>
          </cell>
          <cell r="D342" t="str">
            <v>1</v>
          </cell>
          <cell r="E342" t="str">
            <v>1.1A</v>
          </cell>
          <cell r="F342" t="str">
            <v/>
          </cell>
          <cell r="G342" t="str">
            <v>1</v>
          </cell>
          <cell r="H342" t="str">
            <v>178,274</v>
          </cell>
          <cell r="I342">
            <v>0</v>
          </cell>
          <cell r="J342" t="str">
            <v>E0</v>
          </cell>
          <cell r="K342" t="str">
            <v>TRANSPORT INTERDIT</v>
          </cell>
          <cell r="L342" t="str">
            <v>B</v>
          </cell>
          <cell r="M342" t="str">
            <v>V2</v>
          </cell>
          <cell r="N342" t="str">
            <v>CV1,CV2,CV3</v>
          </cell>
          <cell r="O342" t="str">
            <v>S1</v>
          </cell>
          <cell r="P342" t="str">
            <v>N</v>
          </cell>
          <cell r="Q342" t="str">
            <v>O</v>
          </cell>
          <cell r="R342" t="str">
            <v>I</v>
          </cell>
          <cell r="S342" t="str">
            <v>I</v>
          </cell>
          <cell r="T342" t="str">
            <v>I</v>
          </cell>
          <cell r="U342" t="str">
            <v>I</v>
          </cell>
          <cell r="V342" t="str">
            <v>I</v>
          </cell>
          <cell r="W342" t="str">
            <v>I</v>
          </cell>
        </row>
        <row r="343">
          <cell r="B343" t="str">
            <v>UN0474</v>
          </cell>
          <cell r="C343" t="str">
            <v>MATIÈRES EXPLOSIVES, N.S.A.</v>
          </cell>
          <cell r="D343" t="str">
            <v>1</v>
          </cell>
          <cell r="E343" t="str">
            <v>1.1C</v>
          </cell>
          <cell r="F343" t="str">
            <v/>
          </cell>
          <cell r="G343" t="str">
            <v>1</v>
          </cell>
          <cell r="H343" t="str">
            <v>178,274</v>
          </cell>
          <cell r="I343">
            <v>0</v>
          </cell>
          <cell r="J343" t="str">
            <v>E0</v>
          </cell>
          <cell r="K343" t="str">
            <v>TRANSPORT INTERDIT</v>
          </cell>
          <cell r="L343" t="str">
            <v>C</v>
          </cell>
          <cell r="M343" t="str">
            <v>V2,V3</v>
          </cell>
          <cell r="N343" t="str">
            <v>CV1,CV2,CV3</v>
          </cell>
          <cell r="O343" t="str">
            <v>S1</v>
          </cell>
          <cell r="P343" t="str">
            <v>N</v>
          </cell>
          <cell r="Q343" t="str">
            <v>O</v>
          </cell>
          <cell r="R343" t="str">
            <v>I</v>
          </cell>
          <cell r="S343" t="str">
            <v>I</v>
          </cell>
          <cell r="T343" t="str">
            <v>I</v>
          </cell>
          <cell r="U343" t="str">
            <v>I</v>
          </cell>
          <cell r="V343" t="str">
            <v>I</v>
          </cell>
          <cell r="W343" t="str">
            <v>I</v>
          </cell>
        </row>
        <row r="344">
          <cell r="B344" t="str">
            <v>UN0475</v>
          </cell>
          <cell r="C344" t="str">
            <v>MATIÈRES EXPLOSIVES, N.S.A.</v>
          </cell>
          <cell r="D344" t="str">
            <v>1</v>
          </cell>
          <cell r="E344" t="str">
            <v>1.1D</v>
          </cell>
          <cell r="F344" t="str">
            <v/>
          </cell>
          <cell r="G344" t="str">
            <v>1</v>
          </cell>
          <cell r="H344" t="str">
            <v>178,274</v>
          </cell>
          <cell r="I344">
            <v>0</v>
          </cell>
          <cell r="J344" t="str">
            <v>E0</v>
          </cell>
          <cell r="K344" t="str">
            <v>TRANSPORT INTERDIT</v>
          </cell>
          <cell r="L344" t="str">
            <v>C</v>
          </cell>
          <cell r="M344" t="str">
            <v>V2,V3</v>
          </cell>
          <cell r="N344" t="str">
            <v>CV1,CV2,CV3</v>
          </cell>
          <cell r="O344" t="str">
            <v>S1</v>
          </cell>
          <cell r="P344" t="str">
            <v>N</v>
          </cell>
          <cell r="Q344" t="str">
            <v>O</v>
          </cell>
          <cell r="R344" t="str">
            <v>I</v>
          </cell>
          <cell r="S344" t="str">
            <v>I</v>
          </cell>
          <cell r="T344" t="str">
            <v>I</v>
          </cell>
          <cell r="U344" t="str">
            <v>I</v>
          </cell>
          <cell r="V344" t="str">
            <v>I</v>
          </cell>
          <cell r="W344" t="str">
            <v>I</v>
          </cell>
        </row>
        <row r="345">
          <cell r="B345" t="str">
            <v>UN0476</v>
          </cell>
          <cell r="C345" t="str">
            <v>MATIÈRES EXPLOSIVES, N.S.A.</v>
          </cell>
          <cell r="D345" t="str">
            <v>1</v>
          </cell>
          <cell r="E345" t="str">
            <v>1.1G</v>
          </cell>
          <cell r="F345" t="str">
            <v/>
          </cell>
          <cell r="G345" t="str">
            <v>1</v>
          </cell>
          <cell r="H345" t="str">
            <v>178,274</v>
          </cell>
          <cell r="I345">
            <v>0</v>
          </cell>
          <cell r="J345" t="str">
            <v>E0</v>
          </cell>
          <cell r="K345" t="str">
            <v>TRANSPORT INTERDIT</v>
          </cell>
          <cell r="L345" t="str">
            <v>C</v>
          </cell>
          <cell r="M345" t="str">
            <v>V2,V3</v>
          </cell>
          <cell r="N345" t="str">
            <v>CV1,CV2,CV3</v>
          </cell>
          <cell r="O345" t="str">
            <v>S1</v>
          </cell>
          <cell r="P345" t="str">
            <v>N</v>
          </cell>
          <cell r="Q345" t="str">
            <v>O</v>
          </cell>
          <cell r="R345" t="str">
            <v>I</v>
          </cell>
          <cell r="S345" t="str">
            <v>I</v>
          </cell>
          <cell r="T345" t="str">
            <v>I</v>
          </cell>
          <cell r="U345" t="str">
            <v>I</v>
          </cell>
          <cell r="V345" t="str">
            <v>I</v>
          </cell>
          <cell r="W345" t="str">
            <v>I</v>
          </cell>
        </row>
        <row r="346">
          <cell r="B346" t="str">
            <v>UN0477</v>
          </cell>
          <cell r="C346" t="str">
            <v>MATIÈRES EXPLOSIVES, N.S.A.</v>
          </cell>
          <cell r="D346" t="str">
            <v>1</v>
          </cell>
          <cell r="E346" t="str">
            <v>1.3C</v>
          </cell>
          <cell r="F346" t="str">
            <v/>
          </cell>
          <cell r="G346" t="str">
            <v>1</v>
          </cell>
          <cell r="H346" t="str">
            <v>178,274</v>
          </cell>
          <cell r="I346">
            <v>0</v>
          </cell>
          <cell r="J346" t="str">
            <v>E0</v>
          </cell>
          <cell r="K346" t="str">
            <v>TRANSPORT INTERDIT</v>
          </cell>
          <cell r="L346" t="str">
            <v>D</v>
          </cell>
          <cell r="M346" t="str">
            <v>V2,V3</v>
          </cell>
          <cell r="N346" t="str">
            <v>CV1,CV2,CV3</v>
          </cell>
          <cell r="O346" t="str">
            <v>S1</v>
          </cell>
          <cell r="P346" t="str">
            <v>N</v>
          </cell>
          <cell r="Q346" t="str">
            <v>O</v>
          </cell>
          <cell r="R346" t="str">
            <v>I</v>
          </cell>
          <cell r="S346" t="str">
            <v>I</v>
          </cell>
          <cell r="T346" t="str">
            <v>I</v>
          </cell>
          <cell r="U346" t="str">
            <v>I</v>
          </cell>
          <cell r="V346" t="str">
            <v>I</v>
          </cell>
          <cell r="W346" t="str">
            <v>I</v>
          </cell>
        </row>
        <row r="347">
          <cell r="B347" t="str">
            <v>UN0478</v>
          </cell>
          <cell r="C347" t="str">
            <v>MATIÈRES EXPLOSIVES, N.S.A.</v>
          </cell>
          <cell r="D347" t="str">
            <v>1</v>
          </cell>
          <cell r="E347" t="str">
            <v>1.3G</v>
          </cell>
          <cell r="F347" t="str">
            <v/>
          </cell>
          <cell r="G347" t="str">
            <v>1</v>
          </cell>
          <cell r="H347" t="str">
            <v>178,274</v>
          </cell>
          <cell r="I347">
            <v>0</v>
          </cell>
          <cell r="J347" t="str">
            <v>E0</v>
          </cell>
          <cell r="K347" t="str">
            <v>TRANSPORT INTERDIT</v>
          </cell>
          <cell r="L347" t="str">
            <v>D</v>
          </cell>
          <cell r="M347" t="str">
            <v>V2,V3</v>
          </cell>
          <cell r="N347" t="str">
            <v>CV1,CV2,CV3</v>
          </cell>
          <cell r="O347" t="str">
            <v>S1</v>
          </cell>
          <cell r="P347" t="str">
            <v>N</v>
          </cell>
          <cell r="Q347" t="str">
            <v>O</v>
          </cell>
          <cell r="R347" t="str">
            <v>I</v>
          </cell>
          <cell r="S347" t="str">
            <v>I</v>
          </cell>
          <cell r="T347" t="str">
            <v>I</v>
          </cell>
          <cell r="U347" t="str">
            <v>I</v>
          </cell>
          <cell r="V347" t="str">
            <v>I</v>
          </cell>
          <cell r="W347" t="str">
            <v>I</v>
          </cell>
        </row>
        <row r="348">
          <cell r="B348" t="str">
            <v>UN0479</v>
          </cell>
          <cell r="C348" t="str">
            <v>MATIÈRES EXPLOSIVES, N.S.A.</v>
          </cell>
          <cell r="D348" t="str">
            <v>1</v>
          </cell>
          <cell r="E348" t="str">
            <v>1.4C</v>
          </cell>
          <cell r="F348" t="str">
            <v/>
          </cell>
          <cell r="G348" t="str">
            <v>1.4</v>
          </cell>
          <cell r="H348" t="str">
            <v>178,274</v>
          </cell>
          <cell r="I348">
            <v>0</v>
          </cell>
          <cell r="J348" t="str">
            <v>E0</v>
          </cell>
          <cell r="K348" t="str">
            <v>TRANSPORT INTERDIT</v>
          </cell>
          <cell r="L348" t="str">
            <v>E</v>
          </cell>
          <cell r="M348" t="str">
            <v>V2</v>
          </cell>
          <cell r="N348" t="str">
            <v>CV1,CV2,CV3</v>
          </cell>
          <cell r="O348" t="str">
            <v>S1</v>
          </cell>
          <cell r="P348" t="str">
            <v>N</v>
          </cell>
          <cell r="Q348" t="str">
            <v>O</v>
          </cell>
          <cell r="R348" t="str">
            <v>I</v>
          </cell>
          <cell r="S348" t="str">
            <v>I</v>
          </cell>
          <cell r="T348" t="str">
            <v>I</v>
          </cell>
          <cell r="U348" t="str">
            <v>I</v>
          </cell>
          <cell r="V348" t="str">
            <v>I</v>
          </cell>
          <cell r="W348" t="str">
            <v>I</v>
          </cell>
        </row>
        <row r="349">
          <cell r="B349" t="str">
            <v>UN0480</v>
          </cell>
          <cell r="C349" t="str">
            <v>MATIÈRES EXPLOSIVES, N.S.A.</v>
          </cell>
          <cell r="D349" t="str">
            <v>1</v>
          </cell>
          <cell r="E349" t="str">
            <v>1.4D</v>
          </cell>
          <cell r="F349" t="str">
            <v/>
          </cell>
          <cell r="G349" t="str">
            <v>1.4</v>
          </cell>
          <cell r="H349" t="str">
            <v>178,274</v>
          </cell>
          <cell r="I349">
            <v>0</v>
          </cell>
          <cell r="J349" t="str">
            <v>E0</v>
          </cell>
          <cell r="K349" t="str">
            <v>TRANSPORT INTERDIT</v>
          </cell>
          <cell r="L349" t="str">
            <v>E</v>
          </cell>
          <cell r="M349" t="str">
            <v>V2</v>
          </cell>
          <cell r="N349" t="str">
            <v>CV1,CV2,CV3</v>
          </cell>
          <cell r="O349" t="str">
            <v>S1</v>
          </cell>
          <cell r="P349" t="str">
            <v>N</v>
          </cell>
          <cell r="Q349" t="str">
            <v>O</v>
          </cell>
          <cell r="R349" t="str">
            <v>I</v>
          </cell>
          <cell r="S349" t="str">
            <v>I</v>
          </cell>
          <cell r="T349" t="str">
            <v>I</v>
          </cell>
          <cell r="U349" t="str">
            <v>I</v>
          </cell>
          <cell r="V349" t="str">
            <v>I</v>
          </cell>
          <cell r="W349" t="str">
            <v>I</v>
          </cell>
        </row>
        <row r="350">
          <cell r="B350" t="str">
            <v>UN0481</v>
          </cell>
          <cell r="C350" t="str">
            <v>MATIÈRES EXPLOSIVES, N.S.A.</v>
          </cell>
          <cell r="D350" t="str">
            <v>1</v>
          </cell>
          <cell r="E350" t="str">
            <v>1.4S</v>
          </cell>
          <cell r="F350" t="str">
            <v/>
          </cell>
          <cell r="G350" t="str">
            <v>1.4</v>
          </cell>
          <cell r="H350" t="str">
            <v>178,274</v>
          </cell>
          <cell r="I350">
            <v>0</v>
          </cell>
          <cell r="J350" t="str">
            <v>E0</v>
          </cell>
          <cell r="K350" t="str">
            <v>4</v>
          </cell>
          <cell r="L350" t="str">
            <v>E</v>
          </cell>
          <cell r="M350" t="str">
            <v/>
          </cell>
          <cell r="N350" t="str">
            <v>CV1,CV2,CV3</v>
          </cell>
          <cell r="O350" t="str">
            <v>S1</v>
          </cell>
          <cell r="P350" t="str">
            <v>N</v>
          </cell>
          <cell r="Q350" t="str">
            <v>N</v>
          </cell>
          <cell r="R350" t="str">
            <v>N</v>
          </cell>
          <cell r="S350" t="str">
            <v>N</v>
          </cell>
          <cell r="T350" t="str">
            <v>N</v>
          </cell>
          <cell r="U350" t="str">
            <v>N</v>
          </cell>
          <cell r="V350" t="str">
            <v>O</v>
          </cell>
          <cell r="W350" t="str">
            <v>G</v>
          </cell>
        </row>
        <row r="351">
          <cell r="B351" t="str">
            <v>UN0482</v>
          </cell>
          <cell r="C351" t="str">
            <v>MATIÈRES EXPLOSIVES TRÈS PEU SENSIBLES (MATIÈRES ETPS), N.S.A.</v>
          </cell>
          <cell r="D351" t="str">
            <v>1</v>
          </cell>
          <cell r="E351" t="str">
            <v>1.5D</v>
          </cell>
          <cell r="F351" t="str">
            <v/>
          </cell>
          <cell r="G351" t="str">
            <v>1.5</v>
          </cell>
          <cell r="H351" t="str">
            <v>178,274</v>
          </cell>
          <cell r="I351">
            <v>0</v>
          </cell>
          <cell r="J351" t="str">
            <v>E0</v>
          </cell>
          <cell r="K351" t="str">
            <v>TRANSPORT INTERDIT</v>
          </cell>
          <cell r="L351" t="str">
            <v>C</v>
          </cell>
          <cell r="M351" t="str">
            <v>V2</v>
          </cell>
          <cell r="N351" t="str">
            <v>CV1,CV2,CV3</v>
          </cell>
          <cell r="O351" t="str">
            <v>S1</v>
          </cell>
          <cell r="P351" t="str">
            <v>N</v>
          </cell>
          <cell r="Q351" t="str">
            <v>O</v>
          </cell>
          <cell r="R351" t="str">
            <v>I</v>
          </cell>
          <cell r="S351" t="str">
            <v>I</v>
          </cell>
          <cell r="T351" t="str">
            <v>I</v>
          </cell>
          <cell r="U351" t="str">
            <v>I</v>
          </cell>
          <cell r="V351" t="str">
            <v>I</v>
          </cell>
          <cell r="W351" t="str">
            <v>I</v>
          </cell>
        </row>
        <row r="352">
          <cell r="B352" t="str">
            <v>UN0483</v>
          </cell>
          <cell r="C352" t="str">
            <v>CYCLOTRIMÉTHYLÈNE-TRINITRAMINE (CYCLONITE, HEXOGÈNE, RDX) DÉSENSIBILISÉE</v>
          </cell>
          <cell r="D352" t="str">
            <v>1</v>
          </cell>
          <cell r="E352" t="str">
            <v>1.1D</v>
          </cell>
          <cell r="F352" t="str">
            <v/>
          </cell>
          <cell r="G352" t="str">
            <v>1</v>
          </cell>
          <cell r="H352" t="str">
            <v/>
          </cell>
          <cell r="I352">
            <v>0</v>
          </cell>
          <cell r="J352" t="str">
            <v>E0</v>
          </cell>
          <cell r="K352" t="str">
            <v>TRANSPORT INTERDIT</v>
          </cell>
          <cell r="L352" t="str">
            <v>C</v>
          </cell>
          <cell r="M352" t="str">
            <v>V2,V3</v>
          </cell>
          <cell r="N352" t="str">
            <v>CV1,CV2,CV3</v>
          </cell>
          <cell r="O352" t="str">
            <v>S1</v>
          </cell>
          <cell r="P352" t="str">
            <v>N</v>
          </cell>
          <cell r="Q352" t="str">
            <v>O</v>
          </cell>
          <cell r="R352" t="str">
            <v>I</v>
          </cell>
          <cell r="S352" t="str">
            <v>I</v>
          </cell>
          <cell r="T352" t="str">
            <v>I</v>
          </cell>
          <cell r="U352" t="str">
            <v>I</v>
          </cell>
          <cell r="V352" t="str">
            <v>I</v>
          </cell>
          <cell r="W352" t="str">
            <v>I</v>
          </cell>
        </row>
        <row r="353">
          <cell r="B353" t="str">
            <v>UN0484</v>
          </cell>
          <cell r="C353" t="str">
            <v>CYCLOTÉTRAMÉTHY-LÈNE-TÉTRANITRAMINE (OCTOGÈNE, HMX) DÉSENSIBILISÉE</v>
          </cell>
          <cell r="D353" t="str">
            <v>1</v>
          </cell>
          <cell r="E353" t="str">
            <v>1.1D</v>
          </cell>
          <cell r="F353" t="str">
            <v/>
          </cell>
          <cell r="G353" t="str">
            <v>1</v>
          </cell>
          <cell r="H353" t="str">
            <v/>
          </cell>
          <cell r="I353">
            <v>0</v>
          </cell>
          <cell r="J353" t="str">
            <v>E0</v>
          </cell>
          <cell r="K353" t="str">
            <v>TRANSPORT INTERDIT</v>
          </cell>
          <cell r="L353" t="str">
            <v>C</v>
          </cell>
          <cell r="M353" t="str">
            <v>V2,V3</v>
          </cell>
          <cell r="N353" t="str">
            <v>CV1,CV2,CV3</v>
          </cell>
          <cell r="O353" t="str">
            <v>S1</v>
          </cell>
          <cell r="P353" t="str">
            <v>N</v>
          </cell>
          <cell r="Q353" t="str">
            <v>O</v>
          </cell>
          <cell r="R353" t="str">
            <v>I</v>
          </cell>
          <cell r="S353" t="str">
            <v>I</v>
          </cell>
          <cell r="T353" t="str">
            <v>I</v>
          </cell>
          <cell r="U353" t="str">
            <v>I</v>
          </cell>
          <cell r="V353" t="str">
            <v>I</v>
          </cell>
          <cell r="W353" t="str">
            <v>I</v>
          </cell>
        </row>
        <row r="354">
          <cell r="B354" t="str">
            <v>UN0485</v>
          </cell>
          <cell r="C354" t="str">
            <v>MATIÈRES EXPLOSIVES, N.S.A.</v>
          </cell>
          <cell r="D354" t="str">
            <v>1</v>
          </cell>
          <cell r="E354" t="str">
            <v>1.4G</v>
          </cell>
          <cell r="F354" t="str">
            <v/>
          </cell>
          <cell r="G354" t="str">
            <v>1.4</v>
          </cell>
          <cell r="H354" t="str">
            <v>178,274</v>
          </cell>
          <cell r="I354">
            <v>0</v>
          </cell>
          <cell r="J354" t="str">
            <v>E0</v>
          </cell>
          <cell r="K354" t="str">
            <v>TRANSPORT INTERDIT</v>
          </cell>
          <cell r="L354" t="str">
            <v>E</v>
          </cell>
          <cell r="M354" t="str">
            <v>V2,V3</v>
          </cell>
          <cell r="N354" t="str">
            <v>CV1,CV2,CV3</v>
          </cell>
          <cell r="O354" t="str">
            <v>S1</v>
          </cell>
          <cell r="P354" t="str">
            <v>N</v>
          </cell>
          <cell r="Q354" t="str">
            <v>O</v>
          </cell>
          <cell r="R354" t="str">
            <v>I</v>
          </cell>
          <cell r="S354" t="str">
            <v>I</v>
          </cell>
          <cell r="T354" t="str">
            <v>I</v>
          </cell>
          <cell r="U354" t="str">
            <v>I</v>
          </cell>
          <cell r="V354" t="str">
            <v>I</v>
          </cell>
          <cell r="W354" t="str">
            <v>I</v>
          </cell>
        </row>
        <row r="355">
          <cell r="B355" t="str">
            <v>UN0486</v>
          </cell>
          <cell r="C355" t="str">
            <v>OBJETS EXPLOSIFS, EXTRÊMEMENT PEU SENSIBLES (OBJETS EEPS)</v>
          </cell>
          <cell r="D355" t="str">
            <v>1</v>
          </cell>
          <cell r="E355" t="str">
            <v>1.6N</v>
          </cell>
          <cell r="F355" t="str">
            <v/>
          </cell>
          <cell r="G355" t="str">
            <v>1.6</v>
          </cell>
          <cell r="H355" t="str">
            <v/>
          </cell>
          <cell r="I355">
            <v>0</v>
          </cell>
          <cell r="J355" t="str">
            <v>E0</v>
          </cell>
          <cell r="K355" t="str">
            <v>TRANSPORT INTERDIT</v>
          </cell>
          <cell r="L355" t="str">
            <v>E</v>
          </cell>
          <cell r="M355" t="str">
            <v>V2</v>
          </cell>
          <cell r="N355" t="str">
            <v>CV1,CV2,CV3</v>
          </cell>
          <cell r="O355" t="str">
            <v>S1</v>
          </cell>
          <cell r="P355" t="str">
            <v>N</v>
          </cell>
          <cell r="Q355" t="str">
            <v>O</v>
          </cell>
          <cell r="R355" t="str">
            <v>I</v>
          </cell>
          <cell r="S355" t="str">
            <v>I</v>
          </cell>
          <cell r="T355" t="str">
            <v>I</v>
          </cell>
          <cell r="U355" t="str">
            <v>I</v>
          </cell>
          <cell r="V355" t="str">
            <v>I</v>
          </cell>
          <cell r="W355" t="str">
            <v>I</v>
          </cell>
        </row>
        <row r="356">
          <cell r="B356" t="str">
            <v>UN0487</v>
          </cell>
          <cell r="C356" t="str">
            <v>SIGNAUX FUMIGÈNES</v>
          </cell>
          <cell r="D356" t="str">
            <v>1</v>
          </cell>
          <cell r="E356" t="str">
            <v>1.3G</v>
          </cell>
          <cell r="F356" t="str">
            <v/>
          </cell>
          <cell r="G356" t="str">
            <v>1</v>
          </cell>
          <cell r="H356" t="str">
            <v/>
          </cell>
          <cell r="I356">
            <v>0</v>
          </cell>
          <cell r="J356" t="str">
            <v>E0</v>
          </cell>
          <cell r="K356" t="str">
            <v>TRANSPORT INTERDIT</v>
          </cell>
          <cell r="L356" t="str">
            <v>D</v>
          </cell>
          <cell r="M356" t="str">
            <v>V2</v>
          </cell>
          <cell r="N356" t="str">
            <v>CV1,CV2,CV3</v>
          </cell>
          <cell r="O356" t="str">
            <v>S1</v>
          </cell>
          <cell r="P356" t="str">
            <v>N</v>
          </cell>
          <cell r="Q356" t="str">
            <v>O</v>
          </cell>
          <cell r="R356" t="str">
            <v>I</v>
          </cell>
          <cell r="S356" t="str">
            <v>I</v>
          </cell>
          <cell r="T356" t="str">
            <v>I</v>
          </cell>
          <cell r="U356" t="str">
            <v>I</v>
          </cell>
          <cell r="V356" t="str">
            <v>I</v>
          </cell>
          <cell r="W356" t="str">
            <v>I</v>
          </cell>
        </row>
        <row r="357">
          <cell r="B357" t="str">
            <v>UN0488</v>
          </cell>
          <cell r="C357" t="str">
            <v>MUNITIONS D'EXERCICE</v>
          </cell>
          <cell r="D357" t="str">
            <v>1</v>
          </cell>
          <cell r="E357" t="str">
            <v>1.3G</v>
          </cell>
          <cell r="F357" t="str">
            <v/>
          </cell>
          <cell r="G357" t="str">
            <v>1</v>
          </cell>
          <cell r="H357" t="str">
            <v/>
          </cell>
          <cell r="I357">
            <v>0</v>
          </cell>
          <cell r="J357" t="str">
            <v>E0</v>
          </cell>
          <cell r="K357" t="str">
            <v>TRANSPORT INTERDIT</v>
          </cell>
          <cell r="L357" t="str">
            <v>D</v>
          </cell>
          <cell r="M357" t="str">
            <v>V2</v>
          </cell>
          <cell r="N357" t="str">
            <v>CV1,CV2,CV3</v>
          </cell>
          <cell r="O357" t="str">
            <v>S1</v>
          </cell>
          <cell r="P357" t="str">
            <v>N</v>
          </cell>
          <cell r="Q357" t="str">
            <v>O</v>
          </cell>
          <cell r="R357" t="str">
            <v>I</v>
          </cell>
          <cell r="S357" t="str">
            <v>I</v>
          </cell>
          <cell r="T357" t="str">
            <v>I</v>
          </cell>
          <cell r="U357" t="str">
            <v>I</v>
          </cell>
          <cell r="V357" t="str">
            <v>I</v>
          </cell>
          <cell r="W357" t="str">
            <v>I</v>
          </cell>
        </row>
        <row r="358">
          <cell r="B358" t="str">
            <v>UN0489</v>
          </cell>
          <cell r="C358" t="str">
            <v>DINITROGLYCOLURILE (DINGU)</v>
          </cell>
          <cell r="D358" t="str">
            <v>1</v>
          </cell>
          <cell r="E358" t="str">
            <v>1.1D</v>
          </cell>
          <cell r="F358" t="str">
            <v/>
          </cell>
          <cell r="G358" t="str">
            <v>1</v>
          </cell>
          <cell r="H358" t="str">
            <v/>
          </cell>
          <cell r="I358">
            <v>0</v>
          </cell>
          <cell r="J358" t="str">
            <v>E0</v>
          </cell>
          <cell r="K358" t="str">
            <v>TRANSPORT INTERDIT</v>
          </cell>
          <cell r="L358" t="str">
            <v>C</v>
          </cell>
          <cell r="M358" t="str">
            <v>V2,V3</v>
          </cell>
          <cell r="N358" t="str">
            <v>CV1,CV2,CV3</v>
          </cell>
          <cell r="O358" t="str">
            <v>S1</v>
          </cell>
          <cell r="P358" t="str">
            <v>N</v>
          </cell>
          <cell r="Q358" t="str">
            <v>O</v>
          </cell>
          <cell r="R358" t="str">
            <v>I</v>
          </cell>
          <cell r="S358" t="str">
            <v>I</v>
          </cell>
          <cell r="T358" t="str">
            <v>I</v>
          </cell>
          <cell r="U358" t="str">
            <v>I</v>
          </cell>
          <cell r="V358" t="str">
            <v>I</v>
          </cell>
          <cell r="W358" t="str">
            <v>I</v>
          </cell>
        </row>
        <row r="359">
          <cell r="B359" t="str">
            <v>UN0490</v>
          </cell>
          <cell r="C359" t="str">
            <v>OXYNITROTRIAZOLE (ONTA)</v>
          </cell>
          <cell r="D359" t="str">
            <v>1</v>
          </cell>
          <cell r="E359" t="str">
            <v>1.1D</v>
          </cell>
          <cell r="F359" t="str">
            <v/>
          </cell>
          <cell r="G359" t="str">
            <v>1</v>
          </cell>
          <cell r="H359" t="str">
            <v/>
          </cell>
          <cell r="I359">
            <v>0</v>
          </cell>
          <cell r="J359" t="str">
            <v>E0</v>
          </cell>
          <cell r="K359" t="str">
            <v>TRANSPORT INTERDIT</v>
          </cell>
          <cell r="L359" t="str">
            <v>C</v>
          </cell>
          <cell r="M359" t="str">
            <v>V2,V3</v>
          </cell>
          <cell r="N359" t="str">
            <v>CV1,CV2,CV3</v>
          </cell>
          <cell r="O359" t="str">
            <v>S1</v>
          </cell>
          <cell r="P359" t="str">
            <v>N</v>
          </cell>
          <cell r="Q359" t="str">
            <v>O</v>
          </cell>
          <cell r="R359" t="str">
            <v>I</v>
          </cell>
          <cell r="S359" t="str">
            <v>I</v>
          </cell>
          <cell r="T359" t="str">
            <v>I</v>
          </cell>
          <cell r="U359" t="str">
            <v>I</v>
          </cell>
          <cell r="V359" t="str">
            <v>I</v>
          </cell>
          <cell r="W359" t="str">
            <v>I</v>
          </cell>
        </row>
        <row r="360">
          <cell r="B360" t="str">
            <v>UN0491</v>
          </cell>
          <cell r="C360" t="str">
            <v>CHARGES PROPULSIVES</v>
          </cell>
          <cell r="D360" t="str">
            <v>1</v>
          </cell>
          <cell r="E360" t="str">
            <v>1.4C</v>
          </cell>
          <cell r="F360" t="str">
            <v/>
          </cell>
          <cell r="G360" t="str">
            <v>1.4</v>
          </cell>
          <cell r="H360" t="str">
            <v/>
          </cell>
          <cell r="I360">
            <v>0</v>
          </cell>
          <cell r="J360" t="str">
            <v>E0</v>
          </cell>
          <cell r="K360" t="str">
            <v>TRANSPORT INTERDIT</v>
          </cell>
          <cell r="L360" t="str">
            <v>E</v>
          </cell>
          <cell r="M360" t="str">
            <v>V2</v>
          </cell>
          <cell r="N360" t="str">
            <v>CV1,CV2,CV3</v>
          </cell>
          <cell r="O360" t="str">
            <v>S1</v>
          </cell>
          <cell r="P360" t="str">
            <v>N</v>
          </cell>
          <cell r="Q360" t="str">
            <v>O</v>
          </cell>
          <cell r="R360" t="str">
            <v>I</v>
          </cell>
          <cell r="S360" t="str">
            <v>I</v>
          </cell>
          <cell r="T360" t="str">
            <v>I</v>
          </cell>
          <cell r="U360" t="str">
            <v>I</v>
          </cell>
          <cell r="V360" t="str">
            <v>I</v>
          </cell>
          <cell r="W360" t="str">
            <v>I</v>
          </cell>
        </row>
        <row r="361">
          <cell r="B361" t="str">
            <v>UN0492</v>
          </cell>
          <cell r="C361" t="str">
            <v>PÉTARDS DE CHEMIN DE FER</v>
          </cell>
          <cell r="D361" t="str">
            <v>1</v>
          </cell>
          <cell r="E361" t="str">
            <v>1.3G</v>
          </cell>
          <cell r="F361" t="str">
            <v/>
          </cell>
          <cell r="G361" t="str">
            <v>1</v>
          </cell>
          <cell r="H361" t="str">
            <v/>
          </cell>
          <cell r="I361">
            <v>0</v>
          </cell>
          <cell r="J361" t="str">
            <v>E0</v>
          </cell>
          <cell r="K361" t="str">
            <v>TRANSPORT INTERDIT</v>
          </cell>
          <cell r="L361" t="str">
            <v>D</v>
          </cell>
          <cell r="M361" t="str">
            <v>V2</v>
          </cell>
          <cell r="N361" t="str">
            <v>CV1,CV2,CV3</v>
          </cell>
          <cell r="O361" t="str">
            <v>S1</v>
          </cell>
          <cell r="P361" t="str">
            <v>N</v>
          </cell>
          <cell r="Q361" t="str">
            <v>O</v>
          </cell>
          <cell r="R361" t="str">
            <v>I</v>
          </cell>
          <cell r="S361" t="str">
            <v>I</v>
          </cell>
          <cell r="T361" t="str">
            <v>I</v>
          </cell>
          <cell r="U361" t="str">
            <v>I</v>
          </cell>
          <cell r="V361" t="str">
            <v>I</v>
          </cell>
          <cell r="W361" t="str">
            <v>I</v>
          </cell>
        </row>
        <row r="362">
          <cell r="B362" t="str">
            <v>UN0493</v>
          </cell>
          <cell r="C362" t="str">
            <v>PÉTARDS DE CHEMIN DE FER</v>
          </cell>
          <cell r="D362" t="str">
            <v>1</v>
          </cell>
          <cell r="E362" t="str">
            <v>1.4G</v>
          </cell>
          <cell r="F362" t="str">
            <v/>
          </cell>
          <cell r="G362" t="str">
            <v>1.4</v>
          </cell>
          <cell r="H362" t="str">
            <v/>
          </cell>
          <cell r="I362">
            <v>0</v>
          </cell>
          <cell r="J362" t="str">
            <v>E0</v>
          </cell>
          <cell r="K362" t="str">
            <v>TRANSPORT INTERDIT</v>
          </cell>
          <cell r="L362" t="str">
            <v>E</v>
          </cell>
          <cell r="M362" t="str">
            <v>V2</v>
          </cell>
          <cell r="N362" t="str">
            <v>CV1,CV2,CV3</v>
          </cell>
          <cell r="O362" t="str">
            <v>S1</v>
          </cell>
          <cell r="P362" t="str">
            <v>N</v>
          </cell>
          <cell r="Q362" t="str">
            <v>O</v>
          </cell>
          <cell r="R362" t="str">
            <v>I</v>
          </cell>
          <cell r="S362" t="str">
            <v>I</v>
          </cell>
          <cell r="T362" t="str">
            <v>I</v>
          </cell>
          <cell r="U362" t="str">
            <v>I</v>
          </cell>
          <cell r="V362" t="str">
            <v>I</v>
          </cell>
          <cell r="W362" t="str">
            <v>I</v>
          </cell>
        </row>
        <row r="363">
          <cell r="B363" t="str">
            <v>UN0494</v>
          </cell>
          <cell r="C363" t="str">
            <v>PERFORATEURS À CHARGE CREUSE</v>
          </cell>
          <cell r="D363" t="str">
            <v>1</v>
          </cell>
          <cell r="E363" t="str">
            <v>1.4D</v>
          </cell>
          <cell r="F363" t="str">
            <v/>
          </cell>
          <cell r="G363" t="str">
            <v>1.4</v>
          </cell>
          <cell r="H363" t="str">
            <v/>
          </cell>
          <cell r="I363">
            <v>0</v>
          </cell>
          <cell r="J363" t="str">
            <v>E0</v>
          </cell>
          <cell r="K363" t="str">
            <v>TRANSPORT INTERDIT</v>
          </cell>
          <cell r="L363" t="str">
            <v>E</v>
          </cell>
          <cell r="M363" t="str">
            <v>V2</v>
          </cell>
          <cell r="N363" t="str">
            <v>CV1,CV2,CV3</v>
          </cell>
          <cell r="O363" t="str">
            <v>S1</v>
          </cell>
          <cell r="P363" t="str">
            <v>N</v>
          </cell>
          <cell r="Q363" t="str">
            <v>O</v>
          </cell>
          <cell r="R363" t="str">
            <v>I</v>
          </cell>
          <cell r="S363" t="str">
            <v>I</v>
          </cell>
          <cell r="T363" t="str">
            <v>I</v>
          </cell>
          <cell r="U363" t="str">
            <v>I</v>
          </cell>
          <cell r="V363" t="str">
            <v>I</v>
          </cell>
          <cell r="W363" t="str">
            <v>I</v>
          </cell>
        </row>
        <row r="364">
          <cell r="B364" t="str">
            <v>UN0495</v>
          </cell>
          <cell r="C364" t="str">
            <v>PROPERGOL LIQUIDE</v>
          </cell>
          <cell r="D364" t="str">
            <v>1</v>
          </cell>
          <cell r="E364" t="str">
            <v>1.3C</v>
          </cell>
          <cell r="F364" t="str">
            <v/>
          </cell>
          <cell r="G364" t="str">
            <v>1</v>
          </cell>
          <cell r="H364" t="str">
            <v>224</v>
          </cell>
          <cell r="I364">
            <v>0</v>
          </cell>
          <cell r="J364" t="str">
            <v>E0</v>
          </cell>
          <cell r="K364" t="str">
            <v>TRANSPORT INTERDIT</v>
          </cell>
          <cell r="L364" t="str">
            <v>D</v>
          </cell>
          <cell r="M364" t="str">
            <v>V2</v>
          </cell>
          <cell r="N364" t="str">
            <v>CV1,CV2,CV3</v>
          </cell>
          <cell r="O364" t="str">
            <v>S1</v>
          </cell>
          <cell r="P364" t="str">
            <v>N</v>
          </cell>
          <cell r="Q364" t="str">
            <v>O</v>
          </cell>
          <cell r="R364" t="str">
            <v>I</v>
          </cell>
          <cell r="S364" t="str">
            <v>I</v>
          </cell>
          <cell r="T364" t="str">
            <v>I</v>
          </cell>
          <cell r="U364" t="str">
            <v>I</v>
          </cell>
          <cell r="V364" t="str">
            <v>I</v>
          </cell>
          <cell r="W364" t="str">
            <v>I</v>
          </cell>
        </row>
        <row r="365">
          <cell r="B365" t="str">
            <v>UN0496</v>
          </cell>
          <cell r="C365" t="str">
            <v>OCTONAL</v>
          </cell>
          <cell r="D365" t="str">
            <v>1</v>
          </cell>
          <cell r="E365" t="str">
            <v>1.1D</v>
          </cell>
          <cell r="F365" t="str">
            <v/>
          </cell>
          <cell r="G365" t="str">
            <v>1</v>
          </cell>
          <cell r="H365" t="str">
            <v/>
          </cell>
          <cell r="I365">
            <v>0</v>
          </cell>
          <cell r="J365" t="str">
            <v>E0</v>
          </cell>
          <cell r="K365" t="str">
            <v>TRANSPORT INTERDIT</v>
          </cell>
          <cell r="L365" t="str">
            <v>C</v>
          </cell>
          <cell r="M365" t="str">
            <v>V2,V3</v>
          </cell>
          <cell r="N365" t="str">
            <v>CV1,CV2,CV3</v>
          </cell>
          <cell r="O365" t="str">
            <v>S1</v>
          </cell>
          <cell r="P365" t="str">
            <v>N</v>
          </cell>
          <cell r="Q365" t="str">
            <v>O</v>
          </cell>
          <cell r="R365" t="str">
            <v>I</v>
          </cell>
          <cell r="S365" t="str">
            <v>I</v>
          </cell>
          <cell r="T365" t="str">
            <v>I</v>
          </cell>
          <cell r="U365" t="str">
            <v>I</v>
          </cell>
          <cell r="V365" t="str">
            <v>I</v>
          </cell>
          <cell r="W365" t="str">
            <v>I</v>
          </cell>
        </row>
        <row r="366">
          <cell r="B366" t="str">
            <v>UN0497</v>
          </cell>
          <cell r="C366" t="str">
            <v>PROPERGOL LIQUIDE</v>
          </cell>
          <cell r="D366" t="str">
            <v>1</v>
          </cell>
          <cell r="E366" t="str">
            <v>1.1C</v>
          </cell>
          <cell r="F366" t="str">
            <v/>
          </cell>
          <cell r="G366" t="str">
            <v>1</v>
          </cell>
          <cell r="H366" t="str">
            <v>224</v>
          </cell>
          <cell r="I366">
            <v>0</v>
          </cell>
          <cell r="J366" t="str">
            <v>E0</v>
          </cell>
          <cell r="K366" t="str">
            <v>TRANSPORT INTERDIT</v>
          </cell>
          <cell r="L366" t="str">
            <v>C</v>
          </cell>
          <cell r="M366" t="str">
            <v>V2</v>
          </cell>
          <cell r="N366" t="str">
            <v>CV1,CV2,CV3</v>
          </cell>
          <cell r="O366" t="str">
            <v>S1</v>
          </cell>
          <cell r="P366" t="str">
            <v>N</v>
          </cell>
          <cell r="Q366" t="str">
            <v>O</v>
          </cell>
          <cell r="R366" t="str">
            <v>I</v>
          </cell>
          <cell r="S366" t="str">
            <v>I</v>
          </cell>
          <cell r="T366" t="str">
            <v>I</v>
          </cell>
          <cell r="U366" t="str">
            <v>I</v>
          </cell>
          <cell r="V366" t="str">
            <v>I</v>
          </cell>
          <cell r="W366" t="str">
            <v>I</v>
          </cell>
        </row>
        <row r="367">
          <cell r="B367" t="str">
            <v>UN0498</v>
          </cell>
          <cell r="C367" t="str">
            <v>PROPERGOL SOLIDE</v>
          </cell>
          <cell r="D367" t="str">
            <v>1</v>
          </cell>
          <cell r="E367" t="str">
            <v>1.1C</v>
          </cell>
          <cell r="F367" t="str">
            <v/>
          </cell>
          <cell r="G367" t="str">
            <v>1</v>
          </cell>
          <cell r="H367" t="str">
            <v/>
          </cell>
          <cell r="I367">
            <v>0</v>
          </cell>
          <cell r="J367" t="str">
            <v>E0</v>
          </cell>
          <cell r="K367" t="str">
            <v>TRANSPORT INTERDIT</v>
          </cell>
          <cell r="L367" t="str">
            <v>C</v>
          </cell>
          <cell r="M367" t="str">
            <v>V2</v>
          </cell>
          <cell r="N367" t="str">
            <v>CV1,CV2,CV3</v>
          </cell>
          <cell r="O367" t="str">
            <v>S1</v>
          </cell>
          <cell r="P367" t="str">
            <v>N</v>
          </cell>
          <cell r="Q367" t="str">
            <v>O</v>
          </cell>
          <cell r="R367" t="str">
            <v>I</v>
          </cell>
          <cell r="S367" t="str">
            <v>I</v>
          </cell>
          <cell r="T367" t="str">
            <v>I</v>
          </cell>
          <cell r="U367" t="str">
            <v>I</v>
          </cell>
          <cell r="V367" t="str">
            <v>I</v>
          </cell>
          <cell r="W367" t="str">
            <v>I</v>
          </cell>
        </row>
        <row r="368">
          <cell r="B368" t="str">
            <v>UN0499</v>
          </cell>
          <cell r="C368" t="str">
            <v>PROPERGOL SOLIDE</v>
          </cell>
          <cell r="D368" t="str">
            <v>1</v>
          </cell>
          <cell r="E368" t="str">
            <v>1.3C</v>
          </cell>
          <cell r="F368" t="str">
            <v/>
          </cell>
          <cell r="G368" t="str">
            <v>1</v>
          </cell>
          <cell r="H368" t="str">
            <v/>
          </cell>
          <cell r="I368">
            <v>0</v>
          </cell>
          <cell r="J368" t="str">
            <v>E0</v>
          </cell>
          <cell r="K368" t="str">
            <v>TRANSPORT INTERDIT</v>
          </cell>
          <cell r="L368" t="str">
            <v>D</v>
          </cell>
          <cell r="M368" t="str">
            <v>V2</v>
          </cell>
          <cell r="N368" t="str">
            <v>CV1,CV2,CV3</v>
          </cell>
          <cell r="O368" t="str">
            <v>S1</v>
          </cell>
          <cell r="P368" t="str">
            <v>N</v>
          </cell>
          <cell r="Q368" t="str">
            <v>O</v>
          </cell>
          <cell r="R368" t="str">
            <v>I</v>
          </cell>
          <cell r="S368" t="str">
            <v>I</v>
          </cell>
          <cell r="T368" t="str">
            <v>I</v>
          </cell>
          <cell r="U368" t="str">
            <v>I</v>
          </cell>
          <cell r="V368" t="str">
            <v>I</v>
          </cell>
          <cell r="W368" t="str">
            <v>I</v>
          </cell>
        </row>
        <row r="369">
          <cell r="B369" t="str">
            <v>UN0500</v>
          </cell>
          <cell r="C369" t="str">
            <v>ASSEMBLAGE DE DÉTONATEURS NON ÉLECTRIQUES</v>
          </cell>
          <cell r="D369" t="str">
            <v>1</v>
          </cell>
          <cell r="E369" t="str">
            <v>1.4S</v>
          </cell>
          <cell r="F369" t="str">
            <v/>
          </cell>
          <cell r="G369" t="str">
            <v>1.4</v>
          </cell>
          <cell r="H369" t="str">
            <v>347</v>
          </cell>
          <cell r="I369">
            <v>0</v>
          </cell>
          <cell r="J369" t="str">
            <v>E0</v>
          </cell>
          <cell r="K369" t="str">
            <v>4</v>
          </cell>
          <cell r="L369" t="str">
            <v>E</v>
          </cell>
          <cell r="M369" t="str">
            <v/>
          </cell>
          <cell r="N369" t="str">
            <v>CV1,CV2,CV3</v>
          </cell>
          <cell r="O369" t="str">
            <v>S1</v>
          </cell>
          <cell r="P369" t="str">
            <v>N</v>
          </cell>
          <cell r="Q369" t="str">
            <v>N</v>
          </cell>
          <cell r="R369" t="str">
            <v>N</v>
          </cell>
          <cell r="S369" t="str">
            <v>N</v>
          </cell>
          <cell r="T369" t="str">
            <v>O</v>
          </cell>
          <cell r="U369" t="str">
            <v>N</v>
          </cell>
          <cell r="V369" t="str">
            <v>N</v>
          </cell>
          <cell r="W369" t="str">
            <v>G</v>
          </cell>
        </row>
        <row r="370">
          <cell r="B370" t="str">
            <v>UN0501</v>
          </cell>
          <cell r="C370" t="str">
            <v>PROPERGOL SOLIDE</v>
          </cell>
          <cell r="D370" t="str">
            <v>1</v>
          </cell>
          <cell r="E370" t="str">
            <v>1.4C</v>
          </cell>
          <cell r="F370" t="str">
            <v/>
          </cell>
          <cell r="G370" t="str">
            <v>1.4</v>
          </cell>
          <cell r="H370" t="str">
            <v/>
          </cell>
          <cell r="I370">
            <v>0</v>
          </cell>
          <cell r="J370" t="str">
            <v>E0</v>
          </cell>
          <cell r="K370" t="str">
            <v>TRANSPORT INTERDIT</v>
          </cell>
          <cell r="L370" t="str">
            <v>E</v>
          </cell>
          <cell r="M370" t="str">
            <v>V2</v>
          </cell>
          <cell r="N370" t="str">
            <v>CV1,CV2,CV3</v>
          </cell>
          <cell r="O370" t="str">
            <v>S1</v>
          </cell>
          <cell r="P370" t="str">
            <v>N</v>
          </cell>
          <cell r="Q370" t="str">
            <v>O</v>
          </cell>
          <cell r="R370" t="str">
            <v>I</v>
          </cell>
          <cell r="S370" t="str">
            <v>I</v>
          </cell>
          <cell r="T370" t="str">
            <v>I</v>
          </cell>
          <cell r="U370" t="str">
            <v>I</v>
          </cell>
          <cell r="V370" t="str">
            <v>I</v>
          </cell>
          <cell r="W370" t="str">
            <v>I</v>
          </cell>
        </row>
        <row r="371">
          <cell r="B371" t="str">
            <v>UN0502</v>
          </cell>
          <cell r="C371" t="str">
            <v>ENGINS AUTOPROPULSÉS</v>
          </cell>
          <cell r="D371" t="str">
            <v>1</v>
          </cell>
          <cell r="E371" t="str">
            <v>1.2C</v>
          </cell>
          <cell r="F371" t="str">
            <v/>
          </cell>
          <cell r="G371" t="str">
            <v>1</v>
          </cell>
          <cell r="H371" t="str">
            <v/>
          </cell>
          <cell r="I371">
            <v>0</v>
          </cell>
          <cell r="J371" t="str">
            <v>E0</v>
          </cell>
          <cell r="K371" t="str">
            <v>TRANSPORT INTERDIT</v>
          </cell>
          <cell r="L371" t="str">
            <v>C</v>
          </cell>
          <cell r="M371" t="str">
            <v>V2</v>
          </cell>
          <cell r="N371" t="str">
            <v>CV1,CV2,CV3</v>
          </cell>
          <cell r="O371" t="str">
            <v>S1</v>
          </cell>
          <cell r="P371" t="str">
            <v>N</v>
          </cell>
          <cell r="Q371" t="str">
            <v>O</v>
          </cell>
          <cell r="R371" t="str">
            <v>I</v>
          </cell>
          <cell r="S371" t="str">
            <v>I</v>
          </cell>
          <cell r="T371" t="str">
            <v>I</v>
          </cell>
          <cell r="U371" t="str">
            <v>I</v>
          </cell>
          <cell r="V371" t="str">
            <v>I</v>
          </cell>
          <cell r="W371" t="str">
            <v>I</v>
          </cell>
        </row>
        <row r="372">
          <cell r="B372" t="str">
            <v>UN0503</v>
          </cell>
          <cell r="C372" t="str">
            <v>DISPOSITIFS DE SÉCURITÉ</v>
          </cell>
          <cell r="D372" t="str">
            <v>1</v>
          </cell>
          <cell r="E372" t="str">
            <v>1.4G</v>
          </cell>
          <cell r="F372" t="str">
            <v/>
          </cell>
          <cell r="G372" t="str">
            <v>1.4</v>
          </cell>
          <cell r="H372" t="str">
            <v>235,289</v>
          </cell>
          <cell r="I372">
            <v>0</v>
          </cell>
          <cell r="J372" t="str">
            <v>E0</v>
          </cell>
          <cell r="K372" t="str">
            <v>TRANSPORT INTERDIT</v>
          </cell>
          <cell r="L372" t="str">
            <v>E</v>
          </cell>
          <cell r="M372" t="str">
            <v>V2</v>
          </cell>
          <cell r="N372" t="str">
            <v>CV1,CV2,CV3</v>
          </cell>
          <cell r="O372" t="str">
            <v>S1</v>
          </cell>
          <cell r="P372" t="str">
            <v>N</v>
          </cell>
          <cell r="Q372" t="str">
            <v>O</v>
          </cell>
          <cell r="R372" t="str">
            <v>I</v>
          </cell>
          <cell r="S372" t="str">
            <v>I</v>
          </cell>
          <cell r="T372" t="str">
            <v>I</v>
          </cell>
          <cell r="U372" t="str">
            <v>I</v>
          </cell>
          <cell r="V372" t="str">
            <v>I</v>
          </cell>
          <cell r="W372" t="str">
            <v>I</v>
          </cell>
        </row>
        <row r="373">
          <cell r="B373" t="str">
            <v>UN0504</v>
          </cell>
          <cell r="C373" t="str">
            <v>1H-TÉTRAZOLE</v>
          </cell>
          <cell r="D373" t="str">
            <v>1</v>
          </cell>
          <cell r="E373" t="str">
            <v>1.1D</v>
          </cell>
          <cell r="F373" t="str">
            <v/>
          </cell>
          <cell r="G373" t="str">
            <v>1</v>
          </cell>
          <cell r="H373" t="str">
            <v/>
          </cell>
          <cell r="I373">
            <v>0</v>
          </cell>
          <cell r="J373" t="str">
            <v>E0</v>
          </cell>
          <cell r="K373" t="str">
            <v>TRANSPORT INTERDIT</v>
          </cell>
          <cell r="L373" t="str">
            <v>C</v>
          </cell>
          <cell r="M373" t="str">
            <v>V2,V3</v>
          </cell>
          <cell r="N373" t="str">
            <v>CV1,CV2,CV3</v>
          </cell>
          <cell r="O373" t="str">
            <v>S1</v>
          </cell>
          <cell r="P373" t="str">
            <v>N</v>
          </cell>
          <cell r="Q373" t="str">
            <v>O</v>
          </cell>
          <cell r="R373" t="str">
            <v>I</v>
          </cell>
          <cell r="S373" t="str">
            <v>I</v>
          </cell>
          <cell r="T373" t="str">
            <v>I</v>
          </cell>
          <cell r="U373" t="str">
            <v>I</v>
          </cell>
          <cell r="V373" t="str">
            <v>I</v>
          </cell>
          <cell r="W373" t="str">
            <v>I</v>
          </cell>
        </row>
        <row r="374">
          <cell r="B374" t="str">
            <v>UN0505</v>
          </cell>
          <cell r="C374" t="str">
            <v>SIGNAUX DE DÉTRESSE</v>
          </cell>
          <cell r="D374" t="str">
            <v>1</v>
          </cell>
          <cell r="E374" t="str">
            <v>1.4G</v>
          </cell>
          <cell r="F374" t="str">
            <v/>
          </cell>
          <cell r="G374" t="str">
            <v>1.4</v>
          </cell>
          <cell r="H374" t="str">
            <v/>
          </cell>
          <cell r="I374">
            <v>0</v>
          </cell>
          <cell r="J374" t="str">
            <v>E0</v>
          </cell>
          <cell r="K374" t="str">
            <v>TRANSPORT INTERDIT</v>
          </cell>
          <cell r="L374" t="str">
            <v>E</v>
          </cell>
          <cell r="M374" t="str">
            <v>V2</v>
          </cell>
          <cell r="N374" t="str">
            <v>CV1,CV2,CV3</v>
          </cell>
          <cell r="O374" t="str">
            <v>S1</v>
          </cell>
          <cell r="P374" t="str">
            <v>N</v>
          </cell>
          <cell r="Q374" t="str">
            <v>O</v>
          </cell>
          <cell r="R374" t="str">
            <v>I</v>
          </cell>
          <cell r="S374" t="str">
            <v>I</v>
          </cell>
          <cell r="T374" t="str">
            <v>I</v>
          </cell>
          <cell r="U374" t="str">
            <v>I</v>
          </cell>
          <cell r="V374" t="str">
            <v>I</v>
          </cell>
          <cell r="W374" t="str">
            <v>I</v>
          </cell>
        </row>
        <row r="375">
          <cell r="B375" t="str">
            <v>UN0506</v>
          </cell>
          <cell r="C375" t="str">
            <v>SIGNAUX DE DÉTRESSE</v>
          </cell>
          <cell r="D375" t="str">
            <v>1</v>
          </cell>
          <cell r="E375" t="str">
            <v>1.4S</v>
          </cell>
          <cell r="F375" t="str">
            <v/>
          </cell>
          <cell r="G375" t="str">
            <v>1.4</v>
          </cell>
          <cell r="H375" t="str">
            <v/>
          </cell>
          <cell r="I375">
            <v>0</v>
          </cell>
          <cell r="J375" t="str">
            <v>E0</v>
          </cell>
          <cell r="K375" t="str">
            <v>4</v>
          </cell>
          <cell r="L375" t="str">
            <v>E</v>
          </cell>
          <cell r="M375" t="str">
            <v/>
          </cell>
          <cell r="N375" t="str">
            <v>CV1,CV2,CV3</v>
          </cell>
          <cell r="O375" t="str">
            <v>S1</v>
          </cell>
          <cell r="P375" t="str">
            <v>N</v>
          </cell>
          <cell r="Q375" t="str">
            <v>N</v>
          </cell>
          <cell r="R375" t="str">
            <v>N</v>
          </cell>
          <cell r="S375" t="str">
            <v>N</v>
          </cell>
          <cell r="T375" t="str">
            <v>N</v>
          </cell>
          <cell r="U375" t="str">
            <v>N</v>
          </cell>
          <cell r="V375" t="str">
            <v>N</v>
          </cell>
          <cell r="W375" t="str">
            <v>G</v>
          </cell>
        </row>
        <row r="376">
          <cell r="B376" t="str">
            <v>UN0507</v>
          </cell>
          <cell r="C376" t="str">
            <v>SIGNAUX FUMIGÈNES</v>
          </cell>
          <cell r="D376" t="str">
            <v>1</v>
          </cell>
          <cell r="E376" t="str">
            <v>1.4S</v>
          </cell>
          <cell r="F376" t="str">
            <v/>
          </cell>
          <cell r="G376" t="str">
            <v>1.4</v>
          </cell>
          <cell r="H376" t="str">
            <v/>
          </cell>
          <cell r="I376">
            <v>0</v>
          </cell>
          <cell r="J376" t="str">
            <v>E0</v>
          </cell>
          <cell r="K376" t="str">
            <v>4</v>
          </cell>
          <cell r="L376" t="str">
            <v>E</v>
          </cell>
          <cell r="M376" t="str">
            <v/>
          </cell>
          <cell r="N376" t="str">
            <v>CV1,CV2,CV3</v>
          </cell>
          <cell r="O376" t="str">
            <v>S1</v>
          </cell>
          <cell r="P376" t="str">
            <v>N</v>
          </cell>
          <cell r="Q376" t="str">
            <v>N</v>
          </cell>
          <cell r="R376" t="str">
            <v>N</v>
          </cell>
          <cell r="S376" t="str">
            <v>N</v>
          </cell>
          <cell r="T376" t="str">
            <v>N</v>
          </cell>
          <cell r="U376" t="str">
            <v>N</v>
          </cell>
          <cell r="V376" t="str">
            <v>N</v>
          </cell>
          <cell r="W376" t="str">
            <v>G</v>
          </cell>
        </row>
        <row r="377">
          <cell r="B377" t="str">
            <v>UN0508</v>
          </cell>
          <cell r="C377" t="str">
            <v>1-HYDROXY-BENZOTRIAZOLE ANHYDRE</v>
          </cell>
          <cell r="D377" t="str">
            <v>1</v>
          </cell>
          <cell r="E377" t="str">
            <v>1.3C</v>
          </cell>
          <cell r="F377" t="str">
            <v/>
          </cell>
          <cell r="G377" t="str">
            <v>1</v>
          </cell>
          <cell r="H377" t="str">
            <v/>
          </cell>
          <cell r="I377">
            <v>0</v>
          </cell>
          <cell r="J377" t="str">
            <v>E0</v>
          </cell>
          <cell r="K377" t="str">
            <v>TRANSPORT INTERDIT</v>
          </cell>
          <cell r="L377" t="str">
            <v>D</v>
          </cell>
          <cell r="M377" t="str">
            <v>V2,V3</v>
          </cell>
          <cell r="N377" t="str">
            <v>CV1,CV2,CV3</v>
          </cell>
          <cell r="O377" t="str">
            <v>S1</v>
          </cell>
          <cell r="P377" t="str">
            <v>N</v>
          </cell>
          <cell r="Q377" t="str">
            <v>O</v>
          </cell>
          <cell r="R377" t="str">
            <v>I</v>
          </cell>
          <cell r="S377" t="str">
            <v>I</v>
          </cell>
          <cell r="T377" t="str">
            <v>I</v>
          </cell>
          <cell r="U377" t="str">
            <v>I</v>
          </cell>
          <cell r="V377" t="str">
            <v>I</v>
          </cell>
          <cell r="W377" t="str">
            <v>I</v>
          </cell>
        </row>
        <row r="378">
          <cell r="B378" t="str">
            <v>UN0509</v>
          </cell>
          <cell r="C378" t="str">
            <v>POUDRE SANS FUMÉE</v>
          </cell>
          <cell r="D378" t="str">
            <v>1</v>
          </cell>
          <cell r="E378" t="str">
            <v>1.4C</v>
          </cell>
          <cell r="F378" t="str">
            <v/>
          </cell>
          <cell r="G378" t="str">
            <v>1.4</v>
          </cell>
          <cell r="H378" t="str">
            <v/>
          </cell>
          <cell r="I378">
            <v>0</v>
          </cell>
          <cell r="J378" t="str">
            <v>E0</v>
          </cell>
          <cell r="K378" t="str">
            <v>TRANSPORT INTERDIT</v>
          </cell>
          <cell r="L378" t="str">
            <v>E</v>
          </cell>
          <cell r="M378" t="str">
            <v>V2</v>
          </cell>
          <cell r="N378" t="str">
            <v>CV1,CV2,CV3</v>
          </cell>
          <cell r="O378" t="str">
            <v>S1</v>
          </cell>
          <cell r="P378" t="str">
            <v>N</v>
          </cell>
          <cell r="Q378" t="str">
            <v>O</v>
          </cell>
          <cell r="R378" t="str">
            <v>I</v>
          </cell>
          <cell r="S378" t="str">
            <v>I</v>
          </cell>
          <cell r="T378" t="str">
            <v>I</v>
          </cell>
          <cell r="U378" t="str">
            <v>I</v>
          </cell>
          <cell r="V378" t="str">
            <v>I</v>
          </cell>
          <cell r="W378" t="str">
            <v>I</v>
          </cell>
        </row>
        <row r="379">
          <cell r="B379" t="str">
            <v>UN0510</v>
          </cell>
          <cell r="C379" t="str">
            <v>PROPULSEURS</v>
          </cell>
          <cell r="D379">
            <v>1</v>
          </cell>
          <cell r="E379" t="str">
            <v>1.4C</v>
          </cell>
          <cell r="G379" t="str">
            <v>1.4</v>
          </cell>
          <cell r="I379">
            <v>0</v>
          </cell>
          <cell r="J379" t="str">
            <v>E0</v>
          </cell>
          <cell r="K379" t="str">
            <v>TRANSPORT INTERDIT</v>
          </cell>
          <cell r="L379" t="str">
            <v>E</v>
          </cell>
          <cell r="M379" t="str">
            <v>V2</v>
          </cell>
          <cell r="N379" t="str">
            <v>CV1,CV2,CV3</v>
          </cell>
          <cell r="O379" t="str">
            <v>S1</v>
          </cell>
          <cell r="P379" t="str">
            <v>N</v>
          </cell>
          <cell r="Q379" t="str">
            <v>O</v>
          </cell>
          <cell r="R379" t="str">
            <v>I</v>
          </cell>
          <cell r="S379" t="str">
            <v>I</v>
          </cell>
          <cell r="T379" t="str">
            <v>I</v>
          </cell>
          <cell r="U379" t="str">
            <v>I</v>
          </cell>
          <cell r="V379" t="str">
            <v>I</v>
          </cell>
          <cell r="W379" t="str">
            <v>I</v>
          </cell>
        </row>
        <row r="380">
          <cell r="B380" t="str">
            <v>UN1001</v>
          </cell>
          <cell r="C380" t="str">
            <v>ACÉTYLÈNE DISSOUS</v>
          </cell>
          <cell r="D380" t="str">
            <v>2</v>
          </cell>
          <cell r="E380" t="str">
            <v>4F</v>
          </cell>
          <cell r="F380" t="str">
            <v/>
          </cell>
          <cell r="G380" t="str">
            <v>2.1</v>
          </cell>
          <cell r="H380">
            <v>662</v>
          </cell>
          <cell r="I380">
            <v>0</v>
          </cell>
          <cell r="J380" t="str">
            <v>E0</v>
          </cell>
          <cell r="K380" t="str">
            <v>2</v>
          </cell>
          <cell r="L380" t="str">
            <v>D</v>
          </cell>
          <cell r="M380" t="str">
            <v/>
          </cell>
          <cell r="N380" t="str">
            <v>CV9,CV10,CV36</v>
          </cell>
          <cell r="O380" t="str">
            <v>S2</v>
          </cell>
          <cell r="P380" t="str">
            <v>N</v>
          </cell>
          <cell r="Q380" t="str">
            <v>N</v>
          </cell>
          <cell r="R380" t="str">
            <v>N</v>
          </cell>
          <cell r="S380" t="str">
            <v>N</v>
          </cell>
          <cell r="T380" t="str">
            <v>N</v>
          </cell>
          <cell r="U380" t="str">
            <v>N</v>
          </cell>
          <cell r="V380" t="str">
            <v>N</v>
          </cell>
          <cell r="W380" t="str">
            <v>ML</v>
          </cell>
        </row>
        <row r="381">
          <cell r="B381" t="str">
            <v>UN1002</v>
          </cell>
          <cell r="C381" t="str">
            <v>AIR COMPRIMÉ</v>
          </cell>
          <cell r="D381" t="str">
            <v>2</v>
          </cell>
          <cell r="E381" t="str">
            <v>1A</v>
          </cell>
          <cell r="F381" t="str">
            <v/>
          </cell>
          <cell r="G381" t="str">
            <v>2.2</v>
          </cell>
          <cell r="H381">
            <v>655.66200000000003</v>
          </cell>
          <cell r="I381">
            <v>120</v>
          </cell>
          <cell r="J381" t="str">
            <v>E1</v>
          </cell>
          <cell r="K381" t="str">
            <v>3</v>
          </cell>
          <cell r="L381" t="str">
            <v>E</v>
          </cell>
          <cell r="M381" t="str">
            <v/>
          </cell>
          <cell r="N381" t="str">
            <v>CV9,CV10</v>
          </cell>
          <cell r="O381" t="str">
            <v/>
          </cell>
          <cell r="P381" t="str">
            <v>N</v>
          </cell>
          <cell r="Q381" t="str">
            <v>N</v>
          </cell>
          <cell r="R381" t="str">
            <v>N</v>
          </cell>
          <cell r="S381" t="str">
            <v>N</v>
          </cell>
          <cell r="T381" t="str">
            <v>N</v>
          </cell>
          <cell r="U381" t="str">
            <v>N</v>
          </cell>
          <cell r="V381" t="str">
            <v>N</v>
          </cell>
          <cell r="W381" t="str">
            <v>ML</v>
          </cell>
        </row>
        <row r="382">
          <cell r="B382" t="str">
            <v>UN1003</v>
          </cell>
          <cell r="C382" t="str">
            <v>AIR LIQUIDE RÉFRIGÉRÉ</v>
          </cell>
          <cell r="D382" t="str">
            <v>2</v>
          </cell>
          <cell r="E382" t="str">
            <v>3O</v>
          </cell>
          <cell r="F382" t="str">
            <v/>
          </cell>
          <cell r="G382" t="str">
            <v>2.2,+5.1</v>
          </cell>
          <cell r="H382">
            <v>662</v>
          </cell>
          <cell r="I382">
            <v>0</v>
          </cell>
          <cell r="J382" t="str">
            <v>E0</v>
          </cell>
          <cell r="K382" t="str">
            <v>3</v>
          </cell>
          <cell r="L382" t="str">
            <v>E</v>
          </cell>
          <cell r="M382" t="str">
            <v>V5</v>
          </cell>
          <cell r="N382" t="str">
            <v>CV9,CV11,CV36</v>
          </cell>
          <cell r="O382" t="str">
            <v>S20</v>
          </cell>
          <cell r="P382" t="str">
            <v>N</v>
          </cell>
          <cell r="Q382" t="str">
            <v>N</v>
          </cell>
          <cell r="R382" t="str">
            <v>N</v>
          </cell>
          <cell r="S382" t="str">
            <v>N</v>
          </cell>
          <cell r="T382" t="str">
            <v>N</v>
          </cell>
          <cell r="U382" t="str">
            <v>N</v>
          </cell>
          <cell r="V382" t="str">
            <v>N</v>
          </cell>
          <cell r="W382" t="str">
            <v>ML</v>
          </cell>
        </row>
        <row r="383">
          <cell r="B383" t="str">
            <v>UN1005</v>
          </cell>
          <cell r="C383" t="str">
            <v>AMMONIAC ANHYDRE</v>
          </cell>
          <cell r="D383" t="str">
            <v>2</v>
          </cell>
          <cell r="E383" t="str">
            <v>2TC</v>
          </cell>
          <cell r="F383" t="str">
            <v/>
          </cell>
          <cell r="G383" t="str">
            <v>2.3,+8</v>
          </cell>
          <cell r="H383" t="str">
            <v>23, 379</v>
          </cell>
          <cell r="I383">
            <v>0</v>
          </cell>
          <cell r="J383" t="str">
            <v>E0</v>
          </cell>
          <cell r="K383" t="str">
            <v>TRANSPORT INTERDIT</v>
          </cell>
          <cell r="L383" t="str">
            <v>D</v>
          </cell>
          <cell r="M383" t="str">
            <v/>
          </cell>
          <cell r="N383" t="str">
            <v>CV9,CV10,CV36</v>
          </cell>
          <cell r="O383" t="str">
            <v>S14</v>
          </cell>
          <cell r="P383" t="str">
            <v>N</v>
          </cell>
          <cell r="Q383" t="str">
            <v>O</v>
          </cell>
          <cell r="R383" t="str">
            <v>I</v>
          </cell>
          <cell r="S383" t="str">
            <v>I</v>
          </cell>
          <cell r="T383" t="str">
            <v>I</v>
          </cell>
          <cell r="U383" t="str">
            <v>I</v>
          </cell>
          <cell r="V383" t="str">
            <v>I</v>
          </cell>
          <cell r="W383" t="str">
            <v>I</v>
          </cell>
        </row>
        <row r="384">
          <cell r="B384" t="str">
            <v>UN1006</v>
          </cell>
          <cell r="C384" t="str">
            <v>ARGON COMPRIMÉ</v>
          </cell>
          <cell r="D384" t="str">
            <v>2</v>
          </cell>
          <cell r="E384" t="str">
            <v>1A</v>
          </cell>
          <cell r="F384" t="str">
            <v/>
          </cell>
          <cell r="G384" t="str">
            <v>2.2</v>
          </cell>
          <cell r="H384" t="str">
            <v>378,653,662</v>
          </cell>
          <cell r="I384">
            <v>120</v>
          </cell>
          <cell r="J384" t="str">
            <v>E1</v>
          </cell>
          <cell r="K384" t="str">
            <v>3</v>
          </cell>
          <cell r="L384" t="str">
            <v>E</v>
          </cell>
          <cell r="M384" t="str">
            <v/>
          </cell>
          <cell r="N384" t="str">
            <v>CV9,CV10,CV36</v>
          </cell>
          <cell r="O384" t="str">
            <v/>
          </cell>
          <cell r="P384" t="str">
            <v>N</v>
          </cell>
          <cell r="Q384" t="str">
            <v>N</v>
          </cell>
          <cell r="R384" t="str">
            <v>N</v>
          </cell>
          <cell r="S384" t="str">
            <v>N</v>
          </cell>
          <cell r="T384" t="str">
            <v>N</v>
          </cell>
          <cell r="U384" t="str">
            <v>N</v>
          </cell>
          <cell r="V384" t="str">
            <v>N</v>
          </cell>
          <cell r="W384" t="str">
            <v>ML</v>
          </cell>
        </row>
        <row r="385">
          <cell r="B385" t="str">
            <v>UN1008</v>
          </cell>
          <cell r="C385" t="str">
            <v>TRIFLUORURE DE BORE</v>
          </cell>
          <cell r="D385" t="str">
            <v>2</v>
          </cell>
          <cell r="E385" t="str">
            <v>2TC</v>
          </cell>
          <cell r="F385" t="str">
            <v/>
          </cell>
          <cell r="G385" t="str">
            <v>2.3,+8</v>
          </cell>
          <cell r="H385">
            <v>373</v>
          </cell>
          <cell r="I385">
            <v>0</v>
          </cell>
          <cell r="J385" t="str">
            <v>E0</v>
          </cell>
          <cell r="K385" t="str">
            <v>TRANSPORT INTERDIT</v>
          </cell>
          <cell r="L385" t="str">
            <v>D</v>
          </cell>
          <cell r="M385" t="str">
            <v/>
          </cell>
          <cell r="N385" t="str">
            <v>CV9,CV10,CV36</v>
          </cell>
          <cell r="O385" t="str">
            <v>S14</v>
          </cell>
          <cell r="P385" t="str">
            <v>N</v>
          </cell>
          <cell r="Q385" t="str">
            <v>O</v>
          </cell>
          <cell r="R385" t="str">
            <v>I</v>
          </cell>
          <cell r="S385" t="str">
            <v>I</v>
          </cell>
          <cell r="T385" t="str">
            <v>I</v>
          </cell>
          <cell r="U385" t="str">
            <v>I</v>
          </cell>
          <cell r="V385" t="str">
            <v>I</v>
          </cell>
          <cell r="W385" t="str">
            <v>I</v>
          </cell>
        </row>
        <row r="386">
          <cell r="B386" t="str">
            <v>UN1009</v>
          </cell>
          <cell r="C386" t="str">
            <v>BROMOTRIFLUORO-MÉTHANE (GAZ RÉFRIGÉRANT R 13B1)</v>
          </cell>
          <cell r="D386" t="str">
            <v>2</v>
          </cell>
          <cell r="E386" t="str">
            <v>2A</v>
          </cell>
          <cell r="F386" t="str">
            <v/>
          </cell>
          <cell r="G386" t="str">
            <v>2.2</v>
          </cell>
          <cell r="H386">
            <v>662</v>
          </cell>
          <cell r="I386">
            <v>120</v>
          </cell>
          <cell r="J386" t="str">
            <v>E1</v>
          </cell>
          <cell r="K386" t="str">
            <v>3</v>
          </cell>
          <cell r="L386" t="str">
            <v>E</v>
          </cell>
          <cell r="M386" t="str">
            <v/>
          </cell>
          <cell r="N386" t="str">
            <v>CV9,CV10,CV36</v>
          </cell>
          <cell r="O386" t="str">
            <v/>
          </cell>
          <cell r="P386" t="str">
            <v>N</v>
          </cell>
          <cell r="Q386" t="str">
            <v>N</v>
          </cell>
          <cell r="R386" t="str">
            <v>N</v>
          </cell>
          <cell r="S386" t="str">
            <v>N</v>
          </cell>
          <cell r="T386" t="str">
            <v>N</v>
          </cell>
          <cell r="U386" t="str">
            <v>N</v>
          </cell>
          <cell r="V386" t="str">
            <v>N</v>
          </cell>
          <cell r="W386" t="str">
            <v>ML</v>
          </cell>
        </row>
        <row r="387">
          <cell r="B387" t="str">
            <v>UN1010</v>
          </cell>
          <cell r="C387" t="str">
            <v>BUTADIÈNES STABILISÉS ou  BUTADIÈNES ET HYDROCARBURES EN MÉLANGE STABILISÉ</v>
          </cell>
          <cell r="D387" t="str">
            <v>2</v>
          </cell>
          <cell r="E387" t="str">
            <v>2F</v>
          </cell>
          <cell r="F387" t="str">
            <v/>
          </cell>
          <cell r="G387" t="str">
            <v>2.1</v>
          </cell>
          <cell r="H387" t="str">
            <v>386,618,662</v>
          </cell>
          <cell r="I387">
            <v>0</v>
          </cell>
          <cell r="J387" t="str">
            <v>E0</v>
          </cell>
          <cell r="K387" t="str">
            <v>2</v>
          </cell>
          <cell r="L387" t="str">
            <v>D</v>
          </cell>
          <cell r="M387" t="str">
            <v>V8</v>
          </cell>
          <cell r="N387" t="str">
            <v>CV9,CV10,CV36</v>
          </cell>
          <cell r="O387" t="str">
            <v>S2,S4,S20</v>
          </cell>
          <cell r="P387" t="str">
            <v>N</v>
          </cell>
          <cell r="Q387" t="str">
            <v>N</v>
          </cell>
          <cell r="R387" t="str">
            <v>N</v>
          </cell>
          <cell r="S387" t="str">
            <v>N</v>
          </cell>
          <cell r="T387" t="str">
            <v>N</v>
          </cell>
          <cell r="U387" t="str">
            <v>N</v>
          </cell>
          <cell r="V387" t="str">
            <v>N</v>
          </cell>
          <cell r="W387" t="str">
            <v>ML</v>
          </cell>
        </row>
        <row r="388">
          <cell r="B388" t="str">
            <v>UN1011</v>
          </cell>
          <cell r="C388" t="str">
            <v>BUTANE</v>
          </cell>
          <cell r="D388" t="str">
            <v>2</v>
          </cell>
          <cell r="E388" t="str">
            <v>2F</v>
          </cell>
          <cell r="F388" t="str">
            <v/>
          </cell>
          <cell r="G388" t="str">
            <v>2.1</v>
          </cell>
          <cell r="H388" t="str">
            <v>652,657,660,662</v>
          </cell>
          <cell r="I388">
            <v>0</v>
          </cell>
          <cell r="J388" t="str">
            <v>E0</v>
          </cell>
          <cell r="K388" t="str">
            <v>2</v>
          </cell>
          <cell r="L388" t="str">
            <v>D</v>
          </cell>
          <cell r="M388" t="str">
            <v/>
          </cell>
          <cell r="N388" t="str">
            <v>CV9,CV10,CV36</v>
          </cell>
          <cell r="O388" t="str">
            <v>S2,S20</v>
          </cell>
          <cell r="P388" t="str">
            <v>N</v>
          </cell>
          <cell r="Q388" t="str">
            <v>N</v>
          </cell>
          <cell r="R388" t="str">
            <v>N</v>
          </cell>
          <cell r="S388" t="str">
            <v>N</v>
          </cell>
          <cell r="T388" t="str">
            <v>N</v>
          </cell>
          <cell r="U388" t="str">
            <v>N</v>
          </cell>
          <cell r="V388" t="str">
            <v>N</v>
          </cell>
          <cell r="W388" t="str">
            <v>ML</v>
          </cell>
        </row>
        <row r="389">
          <cell r="B389" t="str">
            <v>UN1012</v>
          </cell>
          <cell r="C389" t="str">
            <v>BUTYLÈNES EN MÉLANGE ou BUTYLÈNE-1 ou ,cis-BUTYLÈNE-2 ou ,trans-BUTYLÈNE-2</v>
          </cell>
          <cell r="D389" t="str">
            <v>2</v>
          </cell>
          <cell r="E389" t="str">
            <v>2F</v>
          </cell>
          <cell r="F389" t="str">
            <v/>
          </cell>
          <cell r="G389" t="str">
            <v>2.1</v>
          </cell>
          <cell r="H389">
            <v>662</v>
          </cell>
          <cell r="I389">
            <v>0</v>
          </cell>
          <cell r="J389" t="str">
            <v>E0</v>
          </cell>
          <cell r="K389" t="str">
            <v>2</v>
          </cell>
          <cell r="L389" t="str">
            <v>D</v>
          </cell>
          <cell r="M389" t="str">
            <v/>
          </cell>
          <cell r="N389" t="str">
            <v>CV9,CV10,CV36</v>
          </cell>
          <cell r="O389" t="str">
            <v>S2,S20</v>
          </cell>
          <cell r="P389" t="str">
            <v>N</v>
          </cell>
          <cell r="Q389" t="str">
            <v>N</v>
          </cell>
          <cell r="R389" t="str">
            <v>N</v>
          </cell>
          <cell r="S389" t="str">
            <v>N</v>
          </cell>
          <cell r="T389" t="str">
            <v>N</v>
          </cell>
          <cell r="U389" t="str">
            <v>N</v>
          </cell>
          <cell r="V389" t="str">
            <v>N</v>
          </cell>
          <cell r="W389" t="str">
            <v>ML</v>
          </cell>
        </row>
        <row r="390">
          <cell r="B390" t="str">
            <v>UN1013</v>
          </cell>
          <cell r="C390" t="str">
            <v>DIOXYDE DE CARBONE</v>
          </cell>
          <cell r="D390" t="str">
            <v>2</v>
          </cell>
          <cell r="E390" t="str">
            <v>2A</v>
          </cell>
          <cell r="F390" t="str">
            <v/>
          </cell>
          <cell r="G390" t="str">
            <v>2.2</v>
          </cell>
          <cell r="H390" t="str">
            <v>378, 584,653,662</v>
          </cell>
          <cell r="I390">
            <v>120</v>
          </cell>
          <cell r="J390" t="str">
            <v>E1</v>
          </cell>
          <cell r="K390" t="str">
            <v>3</v>
          </cell>
          <cell r="L390" t="str">
            <v>E</v>
          </cell>
          <cell r="M390" t="str">
            <v/>
          </cell>
          <cell r="N390" t="str">
            <v>CV9,CV10,CV36</v>
          </cell>
          <cell r="O390" t="str">
            <v/>
          </cell>
          <cell r="P390" t="str">
            <v>N</v>
          </cell>
          <cell r="Q390" t="str">
            <v>N</v>
          </cell>
          <cell r="R390" t="str">
            <v>N</v>
          </cell>
          <cell r="S390" t="str">
            <v>N</v>
          </cell>
          <cell r="T390" t="str">
            <v>N</v>
          </cell>
          <cell r="U390" t="str">
            <v>N</v>
          </cell>
          <cell r="V390" t="str">
            <v>N</v>
          </cell>
          <cell r="W390" t="str">
            <v>ML</v>
          </cell>
        </row>
        <row r="391">
          <cell r="B391" t="str">
            <v>UN1016</v>
          </cell>
          <cell r="C391" t="str">
            <v>MONOXYDE DE CARBONE COMPRIMÉ</v>
          </cell>
          <cell r="D391" t="str">
            <v>2</v>
          </cell>
          <cell r="E391" t="str">
            <v>1TF</v>
          </cell>
          <cell r="F391" t="str">
            <v/>
          </cell>
          <cell r="G391" t="str">
            <v>2.3,+2.1</v>
          </cell>
          <cell r="I391">
            <v>0</v>
          </cell>
          <cell r="J391" t="str">
            <v>E0</v>
          </cell>
          <cell r="K391" t="str">
            <v>TRANSPORT INTERDIT</v>
          </cell>
          <cell r="L391" t="str">
            <v>D</v>
          </cell>
          <cell r="M391" t="str">
            <v/>
          </cell>
          <cell r="N391" t="str">
            <v>CV9,CV10,CV36</v>
          </cell>
          <cell r="O391" t="str">
            <v>S2,S14</v>
          </cell>
          <cell r="P391" t="str">
            <v>N</v>
          </cell>
          <cell r="Q391" t="str">
            <v>O</v>
          </cell>
          <cell r="R391" t="str">
            <v>I</v>
          </cell>
          <cell r="S391" t="str">
            <v>I</v>
          </cell>
          <cell r="T391" t="str">
            <v>I</v>
          </cell>
          <cell r="U391" t="str">
            <v>I</v>
          </cell>
          <cell r="V391" t="str">
            <v>I</v>
          </cell>
          <cell r="W391" t="str">
            <v>I</v>
          </cell>
        </row>
        <row r="392">
          <cell r="B392" t="str">
            <v>UN1017</v>
          </cell>
          <cell r="C392" t="str">
            <v>CHLORE</v>
          </cell>
          <cell r="D392" t="str">
            <v>2</v>
          </cell>
          <cell r="E392" t="str">
            <v>2TOC</v>
          </cell>
          <cell r="F392" t="str">
            <v/>
          </cell>
          <cell r="G392" t="str">
            <v>2.3,+5.1,+8</v>
          </cell>
          <cell r="H392" t="str">
            <v/>
          </cell>
          <cell r="I392">
            <v>0</v>
          </cell>
          <cell r="J392" t="str">
            <v>E0</v>
          </cell>
          <cell r="K392" t="str">
            <v>TRANSPORT INTERDIT</v>
          </cell>
          <cell r="L392" t="str">
            <v>D</v>
          </cell>
          <cell r="M392" t="str">
            <v/>
          </cell>
          <cell r="N392" t="str">
            <v>CV9,CV10,CV36</v>
          </cell>
          <cell r="O392" t="str">
            <v>S14</v>
          </cell>
          <cell r="P392" t="str">
            <v>N</v>
          </cell>
          <cell r="Q392" t="str">
            <v>O</v>
          </cell>
          <cell r="R392" t="str">
            <v>I</v>
          </cell>
          <cell r="S392" t="str">
            <v>I</v>
          </cell>
          <cell r="T392" t="str">
            <v>I</v>
          </cell>
          <cell r="U392" t="str">
            <v>I</v>
          </cell>
          <cell r="V392" t="str">
            <v>I</v>
          </cell>
          <cell r="W392" t="str">
            <v>I</v>
          </cell>
        </row>
        <row r="393">
          <cell r="B393" t="str">
            <v>UN1018</v>
          </cell>
          <cell r="C393" t="str">
            <v>CHLORODIFLUORO-MÉTHANE (GAZ RÉFRIGÉRANT R 22)</v>
          </cell>
          <cell r="D393" t="str">
            <v>2</v>
          </cell>
          <cell r="E393" t="str">
            <v>2A</v>
          </cell>
          <cell r="F393" t="str">
            <v/>
          </cell>
          <cell r="G393" t="str">
            <v>2.2</v>
          </cell>
          <cell r="H393">
            <v>662</v>
          </cell>
          <cell r="I393">
            <v>120</v>
          </cell>
          <cell r="J393" t="str">
            <v>E1</v>
          </cell>
          <cell r="K393" t="str">
            <v>3</v>
          </cell>
          <cell r="L393" t="str">
            <v>E</v>
          </cell>
          <cell r="M393" t="str">
            <v/>
          </cell>
          <cell r="N393" t="str">
            <v>CV9,CV10,CV36</v>
          </cell>
          <cell r="O393" t="str">
            <v/>
          </cell>
          <cell r="P393" t="str">
            <v>N</v>
          </cell>
          <cell r="Q393" t="str">
            <v>N</v>
          </cell>
          <cell r="R393" t="str">
            <v>N</v>
          </cell>
          <cell r="S393" t="str">
            <v>N</v>
          </cell>
          <cell r="T393" t="str">
            <v>N</v>
          </cell>
          <cell r="U393" t="str">
            <v>N</v>
          </cell>
          <cell r="V393" t="str">
            <v>N</v>
          </cell>
          <cell r="W393" t="str">
            <v>ML</v>
          </cell>
        </row>
        <row r="394">
          <cell r="B394" t="str">
            <v>UN1020</v>
          </cell>
          <cell r="C394" t="str">
            <v>CHLOROPENTAFLUOR-ÉTHANE (GAZ RÉFRIGÉRANT R 115)</v>
          </cell>
          <cell r="D394" t="str">
            <v>2</v>
          </cell>
          <cell r="E394" t="str">
            <v>2A</v>
          </cell>
          <cell r="F394" t="str">
            <v/>
          </cell>
          <cell r="G394" t="str">
            <v>2.2</v>
          </cell>
          <cell r="H394">
            <v>662</v>
          </cell>
          <cell r="I394">
            <v>120</v>
          </cell>
          <cell r="J394" t="str">
            <v>E1</v>
          </cell>
          <cell r="K394" t="str">
            <v>3</v>
          </cell>
          <cell r="L394" t="str">
            <v>E</v>
          </cell>
          <cell r="M394" t="str">
            <v/>
          </cell>
          <cell r="N394" t="str">
            <v>CV9,CV10,CV36</v>
          </cell>
          <cell r="O394" t="str">
            <v/>
          </cell>
          <cell r="P394" t="str">
            <v>N</v>
          </cell>
          <cell r="Q394" t="str">
            <v>N</v>
          </cell>
          <cell r="R394" t="str">
            <v>N</v>
          </cell>
          <cell r="S394" t="str">
            <v>N</v>
          </cell>
          <cell r="T394" t="str">
            <v>N</v>
          </cell>
          <cell r="U394" t="str">
            <v>N</v>
          </cell>
          <cell r="V394" t="str">
            <v>N</v>
          </cell>
          <cell r="W394" t="str">
            <v>ML</v>
          </cell>
        </row>
        <row r="395">
          <cell r="B395" t="str">
            <v>UN1021</v>
          </cell>
          <cell r="C395" t="str">
            <v>CHLORO-1 TÉTRAFLUORO-1,2,2,2 ÉTHANE (GAZ RÉFRIGÉRANT R 124)</v>
          </cell>
          <cell r="D395" t="str">
            <v>2</v>
          </cell>
          <cell r="E395" t="str">
            <v>2A</v>
          </cell>
          <cell r="F395" t="str">
            <v/>
          </cell>
          <cell r="G395" t="str">
            <v>2.2</v>
          </cell>
          <cell r="H395">
            <v>662</v>
          </cell>
          <cell r="I395">
            <v>120</v>
          </cell>
          <cell r="J395" t="str">
            <v>E1</v>
          </cell>
          <cell r="K395" t="str">
            <v>3</v>
          </cell>
          <cell r="L395" t="str">
            <v>E</v>
          </cell>
          <cell r="M395" t="str">
            <v/>
          </cell>
          <cell r="N395" t="str">
            <v>CV9,CV10,CV36</v>
          </cell>
          <cell r="O395" t="str">
            <v/>
          </cell>
          <cell r="P395" t="str">
            <v>N</v>
          </cell>
          <cell r="Q395" t="str">
            <v>N</v>
          </cell>
          <cell r="R395" t="str">
            <v>N</v>
          </cell>
          <cell r="S395" t="str">
            <v>N</v>
          </cell>
          <cell r="T395" t="str">
            <v>N</v>
          </cell>
          <cell r="U395" t="str">
            <v>N</v>
          </cell>
          <cell r="V395" t="str">
            <v>N</v>
          </cell>
          <cell r="W395" t="str">
            <v>ML</v>
          </cell>
        </row>
        <row r="396">
          <cell r="B396" t="str">
            <v>UN1022</v>
          </cell>
          <cell r="C396" t="str">
            <v>CHLOROTRIFLUORO-MÉTHANE (GAZ RÉFRIGÉRANT R 13)</v>
          </cell>
          <cell r="D396" t="str">
            <v>2</v>
          </cell>
          <cell r="E396" t="str">
            <v>2A</v>
          </cell>
          <cell r="F396" t="str">
            <v/>
          </cell>
          <cell r="G396" t="str">
            <v>2.2</v>
          </cell>
          <cell r="H396">
            <v>662</v>
          </cell>
          <cell r="I396">
            <v>120</v>
          </cell>
          <cell r="J396" t="str">
            <v>E1</v>
          </cell>
          <cell r="K396" t="str">
            <v>3</v>
          </cell>
          <cell r="L396" t="str">
            <v>E</v>
          </cell>
          <cell r="M396" t="str">
            <v/>
          </cell>
          <cell r="N396" t="str">
            <v>CV9,CV10,CV36</v>
          </cell>
          <cell r="O396" t="str">
            <v/>
          </cell>
          <cell r="P396" t="str">
            <v>N</v>
          </cell>
          <cell r="Q396" t="str">
            <v>N</v>
          </cell>
          <cell r="R396" t="str">
            <v>N</v>
          </cell>
          <cell r="S396" t="str">
            <v>N</v>
          </cell>
          <cell r="T396" t="str">
            <v>N</v>
          </cell>
          <cell r="U396" t="str">
            <v>N</v>
          </cell>
          <cell r="V396" t="str">
            <v>N</v>
          </cell>
          <cell r="W396" t="str">
            <v>ML</v>
          </cell>
        </row>
        <row r="397">
          <cell r="B397" t="str">
            <v>UN1023</v>
          </cell>
          <cell r="C397" t="str">
            <v>GAZ DE HOUILLE COMPRIMÉ</v>
          </cell>
          <cell r="D397" t="str">
            <v>2</v>
          </cell>
          <cell r="E397" t="str">
            <v>1TF</v>
          </cell>
          <cell r="F397" t="str">
            <v/>
          </cell>
          <cell r="G397" t="str">
            <v>2.3,+2.1</v>
          </cell>
          <cell r="I397">
            <v>0</v>
          </cell>
          <cell r="J397" t="str">
            <v>E0</v>
          </cell>
          <cell r="K397" t="str">
            <v>TRANSPORT INTERDIT</v>
          </cell>
          <cell r="L397" t="str">
            <v>D</v>
          </cell>
          <cell r="M397" t="str">
            <v/>
          </cell>
          <cell r="N397" t="str">
            <v>CV9,CV10,CV36</v>
          </cell>
          <cell r="O397" t="str">
            <v>S2,S14</v>
          </cell>
          <cell r="P397" t="str">
            <v>N</v>
          </cell>
          <cell r="Q397" t="str">
            <v>O</v>
          </cell>
          <cell r="R397" t="str">
            <v>I</v>
          </cell>
          <cell r="S397" t="str">
            <v>I</v>
          </cell>
          <cell r="T397" t="str">
            <v>I</v>
          </cell>
          <cell r="U397" t="str">
            <v>I</v>
          </cell>
          <cell r="V397" t="str">
            <v>I</v>
          </cell>
          <cell r="W397" t="str">
            <v>I</v>
          </cell>
        </row>
        <row r="398">
          <cell r="B398" t="str">
            <v>UN1026</v>
          </cell>
          <cell r="C398" t="str">
            <v>CYANOGÈNE</v>
          </cell>
          <cell r="D398" t="str">
            <v>2</v>
          </cell>
          <cell r="E398" t="str">
            <v>2TF</v>
          </cell>
          <cell r="F398" t="str">
            <v/>
          </cell>
          <cell r="G398" t="str">
            <v>2.3,+2.1</v>
          </cell>
          <cell r="I398">
            <v>0</v>
          </cell>
          <cell r="J398" t="str">
            <v>E0</v>
          </cell>
          <cell r="K398" t="str">
            <v>TRANSPORT INTERDIT</v>
          </cell>
          <cell r="L398" t="str">
            <v>D</v>
          </cell>
          <cell r="M398" t="str">
            <v/>
          </cell>
          <cell r="N398" t="str">
            <v>CV9,CV10,CV36</v>
          </cell>
          <cell r="O398" t="str">
            <v>S2,S14</v>
          </cell>
          <cell r="P398" t="str">
            <v>N</v>
          </cell>
          <cell r="Q398" t="str">
            <v>O</v>
          </cell>
          <cell r="R398" t="str">
            <v>I</v>
          </cell>
          <cell r="S398" t="str">
            <v>I</v>
          </cell>
          <cell r="T398" t="str">
            <v>I</v>
          </cell>
          <cell r="U398" t="str">
            <v>I</v>
          </cell>
          <cell r="V398" t="str">
            <v>I</v>
          </cell>
          <cell r="W398" t="str">
            <v>I</v>
          </cell>
        </row>
        <row r="399">
          <cell r="B399" t="str">
            <v>UN1027</v>
          </cell>
          <cell r="C399" t="str">
            <v>CYCLOPROPANE</v>
          </cell>
          <cell r="D399" t="str">
            <v>2</v>
          </cell>
          <cell r="E399" t="str">
            <v>2F</v>
          </cell>
          <cell r="F399" t="str">
            <v/>
          </cell>
          <cell r="G399" t="str">
            <v>2.1</v>
          </cell>
          <cell r="H399">
            <v>662</v>
          </cell>
          <cell r="I399">
            <v>0</v>
          </cell>
          <cell r="J399" t="str">
            <v>E0</v>
          </cell>
          <cell r="K399" t="str">
            <v>2</v>
          </cell>
          <cell r="L399" t="str">
            <v>D</v>
          </cell>
          <cell r="M399" t="str">
            <v/>
          </cell>
          <cell r="N399" t="str">
            <v>CV9,CV10,CV36</v>
          </cell>
          <cell r="O399" t="str">
            <v>S2,S20</v>
          </cell>
          <cell r="P399" t="str">
            <v>N</v>
          </cell>
          <cell r="Q399" t="str">
            <v>N</v>
          </cell>
          <cell r="R399" t="str">
            <v>N</v>
          </cell>
          <cell r="S399" t="str">
            <v>N</v>
          </cell>
          <cell r="T399" t="str">
            <v>N</v>
          </cell>
          <cell r="U399" t="str">
            <v>N</v>
          </cell>
          <cell r="V399" t="str">
            <v>N</v>
          </cell>
          <cell r="W399" t="str">
            <v>ML</v>
          </cell>
        </row>
        <row r="400">
          <cell r="B400" t="str">
            <v>UN1028</v>
          </cell>
          <cell r="C400" t="str">
            <v>DICHLORODIFLUORO-MÉTHANE (GAZ RÉFRIGÉRANT R 12)</v>
          </cell>
          <cell r="D400" t="str">
            <v>2</v>
          </cell>
          <cell r="E400" t="str">
            <v>2A</v>
          </cell>
          <cell r="F400" t="str">
            <v/>
          </cell>
          <cell r="G400" t="str">
            <v>2.2</v>
          </cell>
          <cell r="H400">
            <v>662</v>
          </cell>
          <cell r="I400">
            <v>120</v>
          </cell>
          <cell r="J400" t="str">
            <v>E1</v>
          </cell>
          <cell r="K400" t="str">
            <v>3</v>
          </cell>
          <cell r="L400" t="str">
            <v>E</v>
          </cell>
          <cell r="M400" t="str">
            <v/>
          </cell>
          <cell r="N400" t="str">
            <v>CV9,CV10,CV36</v>
          </cell>
          <cell r="O400" t="str">
            <v/>
          </cell>
          <cell r="P400" t="str">
            <v>N</v>
          </cell>
          <cell r="Q400" t="str">
            <v>N</v>
          </cell>
          <cell r="R400" t="str">
            <v>N</v>
          </cell>
          <cell r="S400" t="str">
            <v>N</v>
          </cell>
          <cell r="T400" t="str">
            <v>N</v>
          </cell>
          <cell r="U400" t="str">
            <v>N</v>
          </cell>
          <cell r="V400" t="str">
            <v>N</v>
          </cell>
          <cell r="W400" t="str">
            <v>ML</v>
          </cell>
        </row>
        <row r="401">
          <cell r="B401" t="str">
            <v>UN1029</v>
          </cell>
          <cell r="C401" t="str">
            <v>DICHLOROFLUORO-MÉTHANE (GAZ RÉFRIGÉRANT R 21)</v>
          </cell>
          <cell r="D401" t="str">
            <v>2</v>
          </cell>
          <cell r="E401" t="str">
            <v>2A</v>
          </cell>
          <cell r="F401" t="str">
            <v/>
          </cell>
          <cell r="G401" t="str">
            <v>2.2</v>
          </cell>
          <cell r="H401">
            <v>662</v>
          </cell>
          <cell r="I401">
            <v>120</v>
          </cell>
          <cell r="J401" t="str">
            <v>E1</v>
          </cell>
          <cell r="K401" t="str">
            <v>3</v>
          </cell>
          <cell r="L401" t="str">
            <v>E</v>
          </cell>
          <cell r="M401" t="str">
            <v/>
          </cell>
          <cell r="N401" t="str">
            <v>CV9,CV10,CV36</v>
          </cell>
          <cell r="O401" t="str">
            <v/>
          </cell>
          <cell r="P401" t="str">
            <v>N</v>
          </cell>
          <cell r="Q401" t="str">
            <v>N</v>
          </cell>
          <cell r="R401" t="str">
            <v>N</v>
          </cell>
          <cell r="S401" t="str">
            <v>N</v>
          </cell>
          <cell r="T401" t="str">
            <v>N</v>
          </cell>
          <cell r="U401" t="str">
            <v>N</v>
          </cell>
          <cell r="V401" t="str">
            <v>N</v>
          </cell>
          <cell r="W401" t="str">
            <v>ML</v>
          </cell>
        </row>
        <row r="402">
          <cell r="B402" t="str">
            <v>UN1030</v>
          </cell>
          <cell r="C402" t="str">
            <v>DIFLUORO-1,1 ÉTHANE (GAZ RÉFRIGÉRANT ,R 152a)</v>
          </cell>
          <cell r="D402" t="str">
            <v>2</v>
          </cell>
          <cell r="E402" t="str">
            <v>2F</v>
          </cell>
          <cell r="F402" t="str">
            <v/>
          </cell>
          <cell r="G402" t="str">
            <v>2.1</v>
          </cell>
          <cell r="H402">
            <v>662</v>
          </cell>
          <cell r="I402">
            <v>0</v>
          </cell>
          <cell r="J402" t="str">
            <v>E0</v>
          </cell>
          <cell r="K402" t="str">
            <v>2</v>
          </cell>
          <cell r="L402" t="str">
            <v>D</v>
          </cell>
          <cell r="M402" t="str">
            <v/>
          </cell>
          <cell r="N402" t="str">
            <v>CV9,CV10,CV36</v>
          </cell>
          <cell r="O402" t="str">
            <v>S2,S20</v>
          </cell>
          <cell r="P402" t="str">
            <v>N</v>
          </cell>
          <cell r="Q402" t="str">
            <v>N</v>
          </cell>
          <cell r="R402" t="str">
            <v>N</v>
          </cell>
          <cell r="S402" t="str">
            <v>N</v>
          </cell>
          <cell r="T402" t="str">
            <v>N</v>
          </cell>
          <cell r="U402" t="str">
            <v>N</v>
          </cell>
          <cell r="V402" t="str">
            <v>N</v>
          </cell>
          <cell r="W402" t="str">
            <v>ML</v>
          </cell>
        </row>
        <row r="403">
          <cell r="B403" t="str">
            <v>UN1032</v>
          </cell>
          <cell r="C403" t="str">
            <v>DIMÉTHYLAMINE ANHYDRE</v>
          </cell>
          <cell r="D403" t="str">
            <v>2</v>
          </cell>
          <cell r="E403" t="str">
            <v>2F</v>
          </cell>
          <cell r="F403" t="str">
            <v/>
          </cell>
          <cell r="G403" t="str">
            <v>2.1</v>
          </cell>
          <cell r="H403">
            <v>662</v>
          </cell>
          <cell r="I403">
            <v>0</v>
          </cell>
          <cell r="J403" t="str">
            <v>E0</v>
          </cell>
          <cell r="K403" t="str">
            <v>2</v>
          </cell>
          <cell r="L403" t="str">
            <v>D</v>
          </cell>
          <cell r="M403" t="str">
            <v/>
          </cell>
          <cell r="N403" t="str">
            <v>CV9,CV10,CV36</v>
          </cell>
          <cell r="O403" t="str">
            <v>S2,S20</v>
          </cell>
          <cell r="P403" t="str">
            <v>N</v>
          </cell>
          <cell r="Q403" t="str">
            <v>N</v>
          </cell>
          <cell r="R403" t="str">
            <v>N</v>
          </cell>
          <cell r="S403" t="str">
            <v>N</v>
          </cell>
          <cell r="T403" t="str">
            <v>N</v>
          </cell>
          <cell r="U403" t="str">
            <v>N</v>
          </cell>
          <cell r="V403" t="str">
            <v>N</v>
          </cell>
          <cell r="W403" t="str">
            <v>ML</v>
          </cell>
        </row>
        <row r="404">
          <cell r="B404" t="str">
            <v>UN1033</v>
          </cell>
          <cell r="C404" t="str">
            <v>ÉTHER MÉTHYLIQUE</v>
          </cell>
          <cell r="D404" t="str">
            <v>2</v>
          </cell>
          <cell r="E404" t="str">
            <v>2F</v>
          </cell>
          <cell r="F404" t="str">
            <v/>
          </cell>
          <cell r="G404" t="str">
            <v>2.1</v>
          </cell>
          <cell r="H404">
            <v>662</v>
          </cell>
          <cell r="I404">
            <v>0</v>
          </cell>
          <cell r="J404" t="str">
            <v>E0</v>
          </cell>
          <cell r="K404" t="str">
            <v>2</v>
          </cell>
          <cell r="L404" t="str">
            <v>D</v>
          </cell>
          <cell r="M404" t="str">
            <v/>
          </cell>
          <cell r="N404" t="str">
            <v>CV9,CV10,CV36</v>
          </cell>
          <cell r="O404" t="str">
            <v>S2,S20</v>
          </cell>
          <cell r="P404" t="str">
            <v>N</v>
          </cell>
          <cell r="Q404" t="str">
            <v>N</v>
          </cell>
          <cell r="R404" t="str">
            <v>N</v>
          </cell>
          <cell r="S404" t="str">
            <v>N</v>
          </cell>
          <cell r="T404" t="str">
            <v>N</v>
          </cell>
          <cell r="U404" t="str">
            <v>N</v>
          </cell>
          <cell r="V404" t="str">
            <v>N</v>
          </cell>
          <cell r="W404" t="str">
            <v>ML</v>
          </cell>
        </row>
        <row r="405">
          <cell r="B405" t="str">
            <v>UN1035</v>
          </cell>
          <cell r="C405" t="str">
            <v>ÉTHANE</v>
          </cell>
          <cell r="D405" t="str">
            <v>2</v>
          </cell>
          <cell r="E405" t="str">
            <v>2F</v>
          </cell>
          <cell r="F405" t="str">
            <v/>
          </cell>
          <cell r="G405" t="str">
            <v>2.1</v>
          </cell>
          <cell r="H405">
            <v>662</v>
          </cell>
          <cell r="I405">
            <v>0</v>
          </cell>
          <cell r="J405" t="str">
            <v>E0</v>
          </cell>
          <cell r="K405" t="str">
            <v>2</v>
          </cell>
          <cell r="L405" t="str">
            <v>D</v>
          </cell>
          <cell r="M405" t="str">
            <v/>
          </cell>
          <cell r="N405" t="str">
            <v>CV9,CV10,CV36</v>
          </cell>
          <cell r="O405" t="str">
            <v>S2,S20</v>
          </cell>
          <cell r="P405" t="str">
            <v>N</v>
          </cell>
          <cell r="Q405" t="str">
            <v>N</v>
          </cell>
          <cell r="R405" t="str">
            <v>N</v>
          </cell>
          <cell r="S405" t="str">
            <v>N</v>
          </cell>
          <cell r="T405" t="str">
            <v>N</v>
          </cell>
          <cell r="U405" t="str">
            <v>N</v>
          </cell>
          <cell r="V405" t="str">
            <v>N</v>
          </cell>
          <cell r="W405" t="str">
            <v>ML</v>
          </cell>
        </row>
        <row r="406">
          <cell r="B406" t="str">
            <v>UN1036</v>
          </cell>
          <cell r="C406" t="str">
            <v>ÉTHYLAMINE</v>
          </cell>
          <cell r="D406" t="str">
            <v>2</v>
          </cell>
          <cell r="E406" t="str">
            <v>2F</v>
          </cell>
          <cell r="F406" t="str">
            <v/>
          </cell>
          <cell r="G406" t="str">
            <v>2.1</v>
          </cell>
          <cell r="H406">
            <v>662</v>
          </cell>
          <cell r="I406">
            <v>0</v>
          </cell>
          <cell r="J406" t="str">
            <v>E0</v>
          </cell>
          <cell r="K406" t="str">
            <v>2</v>
          </cell>
          <cell r="L406" t="str">
            <v>D</v>
          </cell>
          <cell r="M406" t="str">
            <v/>
          </cell>
          <cell r="N406" t="str">
            <v>CV9,CV10,CV36</v>
          </cell>
          <cell r="O406" t="str">
            <v>S2,S20</v>
          </cell>
          <cell r="P406" t="str">
            <v>N</v>
          </cell>
          <cell r="Q406" t="str">
            <v>N</v>
          </cell>
          <cell r="R406" t="str">
            <v>N</v>
          </cell>
          <cell r="S406" t="str">
            <v>N</v>
          </cell>
          <cell r="T406" t="str">
            <v>N</v>
          </cell>
          <cell r="U406" t="str">
            <v>N</v>
          </cell>
          <cell r="V406" t="str">
            <v>N</v>
          </cell>
          <cell r="W406" t="str">
            <v>ML</v>
          </cell>
        </row>
        <row r="407">
          <cell r="B407" t="str">
            <v>UN1037</v>
          </cell>
          <cell r="C407" t="str">
            <v>CHLORURE D'ÉTHYLE</v>
          </cell>
          <cell r="D407" t="str">
            <v>2</v>
          </cell>
          <cell r="E407" t="str">
            <v>2F</v>
          </cell>
          <cell r="F407" t="str">
            <v/>
          </cell>
          <cell r="G407" t="str">
            <v>2.1</v>
          </cell>
          <cell r="H407">
            <v>662</v>
          </cell>
          <cell r="I407">
            <v>0</v>
          </cell>
          <cell r="J407" t="str">
            <v>E0</v>
          </cell>
          <cell r="K407" t="str">
            <v>2</v>
          </cell>
          <cell r="L407" t="str">
            <v>D</v>
          </cell>
          <cell r="M407" t="str">
            <v/>
          </cell>
          <cell r="N407" t="str">
            <v>CV9,CV10,CV36</v>
          </cell>
          <cell r="O407" t="str">
            <v>S2,S20</v>
          </cell>
          <cell r="P407" t="str">
            <v>N</v>
          </cell>
          <cell r="Q407" t="str">
            <v>N</v>
          </cell>
          <cell r="R407" t="str">
            <v>N</v>
          </cell>
          <cell r="S407" t="str">
            <v>N</v>
          </cell>
          <cell r="T407" t="str">
            <v>N</v>
          </cell>
          <cell r="U407" t="str">
            <v>N</v>
          </cell>
          <cell r="V407" t="str">
            <v>N</v>
          </cell>
          <cell r="W407" t="str">
            <v>ML</v>
          </cell>
        </row>
        <row r="408">
          <cell r="B408" t="str">
            <v>UN1038</v>
          </cell>
          <cell r="C408" t="str">
            <v>ÉTHYLÈNE LIQUIDE RÉFRIGÉRÉ</v>
          </cell>
          <cell r="D408" t="str">
            <v>2</v>
          </cell>
          <cell r="E408" t="str">
            <v>3F</v>
          </cell>
          <cell r="F408" t="str">
            <v/>
          </cell>
          <cell r="G408" t="str">
            <v>2.1</v>
          </cell>
          <cell r="I408">
            <v>0</v>
          </cell>
          <cell r="J408" t="str">
            <v>E0</v>
          </cell>
          <cell r="K408" t="str">
            <v>2</v>
          </cell>
          <cell r="L408" t="str">
            <v>D</v>
          </cell>
          <cell r="M408" t="str">
            <v>V5</v>
          </cell>
          <cell r="N408" t="str">
            <v>CV9,CV11,CV36</v>
          </cell>
          <cell r="O408" t="str">
            <v>S2,S17</v>
          </cell>
          <cell r="P408" t="str">
            <v>N</v>
          </cell>
          <cell r="Q408" t="str">
            <v>N</v>
          </cell>
          <cell r="R408" t="str">
            <v>N</v>
          </cell>
          <cell r="S408" t="str">
            <v>N</v>
          </cell>
          <cell r="T408" t="str">
            <v>N</v>
          </cell>
          <cell r="U408" t="str">
            <v>N</v>
          </cell>
          <cell r="V408" t="str">
            <v>N</v>
          </cell>
          <cell r="W408" t="str">
            <v>ML</v>
          </cell>
        </row>
        <row r="409">
          <cell r="B409" t="str">
            <v>UN1039</v>
          </cell>
          <cell r="C409" t="str">
            <v>ÉTHER MÉTHYLÉTHYLIQUE</v>
          </cell>
          <cell r="D409" t="str">
            <v>2</v>
          </cell>
          <cell r="E409" t="str">
            <v>2F</v>
          </cell>
          <cell r="F409" t="str">
            <v/>
          </cell>
          <cell r="G409" t="str">
            <v>2.1</v>
          </cell>
          <cell r="H409">
            <v>662</v>
          </cell>
          <cell r="I409">
            <v>0</v>
          </cell>
          <cell r="J409" t="str">
            <v>E0</v>
          </cell>
          <cell r="K409" t="str">
            <v>2</v>
          </cell>
          <cell r="L409" t="str">
            <v>D</v>
          </cell>
          <cell r="M409" t="str">
            <v/>
          </cell>
          <cell r="N409" t="str">
            <v>CV9,CV10,CV36</v>
          </cell>
          <cell r="O409" t="str">
            <v>S2,S20</v>
          </cell>
          <cell r="P409" t="str">
            <v>N</v>
          </cell>
          <cell r="Q409" t="str">
            <v>N</v>
          </cell>
          <cell r="R409" t="str">
            <v>N</v>
          </cell>
          <cell r="S409" t="str">
            <v>N</v>
          </cell>
          <cell r="T409" t="str">
            <v>N</v>
          </cell>
          <cell r="U409" t="str">
            <v>N</v>
          </cell>
          <cell r="V409" t="str">
            <v>N</v>
          </cell>
          <cell r="W409" t="str">
            <v>ML</v>
          </cell>
        </row>
        <row r="410">
          <cell r="B410" t="str">
            <v>UN1040</v>
          </cell>
          <cell r="C410" t="str">
            <v>OXYDE D'ÉTHYLÈNE AVEC DE L AZOTE</v>
          </cell>
          <cell r="D410" t="str">
            <v>2</v>
          </cell>
          <cell r="E410" t="str">
            <v>2TF</v>
          </cell>
          <cell r="F410" t="str">
            <v/>
          </cell>
          <cell r="G410" t="str">
            <v>2.3,+2.1</v>
          </cell>
          <cell r="H410">
            <v>342</v>
          </cell>
          <cell r="I410">
            <v>0</v>
          </cell>
          <cell r="J410" t="str">
            <v>E0</v>
          </cell>
          <cell r="K410" t="str">
            <v>TRANSPORT INTERDIT</v>
          </cell>
          <cell r="L410" t="str">
            <v>D</v>
          </cell>
          <cell r="M410" t="str">
            <v/>
          </cell>
          <cell r="N410" t="str">
            <v>CV9,CV10,CV36</v>
          </cell>
          <cell r="O410" t="str">
            <v>S2,S14</v>
          </cell>
          <cell r="P410" t="str">
            <v>N</v>
          </cell>
          <cell r="Q410" t="str">
            <v>O</v>
          </cell>
          <cell r="R410" t="str">
            <v>I</v>
          </cell>
          <cell r="S410" t="str">
            <v>I</v>
          </cell>
          <cell r="T410" t="str">
            <v>I</v>
          </cell>
          <cell r="U410" t="str">
            <v>I</v>
          </cell>
          <cell r="V410" t="str">
            <v>I</v>
          </cell>
          <cell r="W410" t="str">
            <v>I</v>
          </cell>
        </row>
        <row r="411">
          <cell r="B411" t="str">
            <v>UN1040</v>
          </cell>
          <cell r="C411" t="str">
            <v>OXYDE D'ÉTHYLÈNE</v>
          </cell>
          <cell r="D411" t="str">
            <v>2</v>
          </cell>
          <cell r="E411" t="str">
            <v>2TF</v>
          </cell>
          <cell r="F411" t="str">
            <v/>
          </cell>
          <cell r="G411" t="str">
            <v>2.3,+2.1</v>
          </cell>
          <cell r="H411">
            <v>342</v>
          </cell>
          <cell r="I411">
            <v>0</v>
          </cell>
          <cell r="J411" t="str">
            <v>E0</v>
          </cell>
          <cell r="K411" t="str">
            <v>TRANSPORT INTERDIT</v>
          </cell>
          <cell r="L411" t="str">
            <v>D</v>
          </cell>
          <cell r="M411" t="str">
            <v/>
          </cell>
          <cell r="N411" t="str">
            <v>CV9,CV10,CV36</v>
          </cell>
          <cell r="O411" t="str">
            <v>S2,S14</v>
          </cell>
          <cell r="P411" t="str">
            <v>N</v>
          </cell>
          <cell r="Q411" t="str">
            <v>O</v>
          </cell>
          <cell r="R411" t="str">
            <v>I</v>
          </cell>
          <cell r="S411" t="str">
            <v>I</v>
          </cell>
          <cell r="T411" t="str">
            <v>I</v>
          </cell>
          <cell r="U411" t="str">
            <v>I</v>
          </cell>
          <cell r="V411" t="str">
            <v>I</v>
          </cell>
          <cell r="W411" t="str">
            <v>I</v>
          </cell>
        </row>
        <row r="412">
          <cell r="B412" t="str">
            <v>UN1041</v>
          </cell>
          <cell r="C412" t="str">
            <v>OXYDE D'ÉTHYLÈNE ET DIOXYDE DE CARBONE EN MÉLANGE</v>
          </cell>
          <cell r="D412" t="str">
            <v>2</v>
          </cell>
          <cell r="E412" t="str">
            <v>2F</v>
          </cell>
          <cell r="F412" t="str">
            <v/>
          </cell>
          <cell r="G412" t="str">
            <v>2.1</v>
          </cell>
          <cell r="H412">
            <v>662</v>
          </cell>
          <cell r="I412">
            <v>0</v>
          </cell>
          <cell r="J412" t="str">
            <v>E0</v>
          </cell>
          <cell r="K412" t="str">
            <v>2</v>
          </cell>
          <cell r="L412" t="str">
            <v>D</v>
          </cell>
          <cell r="M412" t="str">
            <v/>
          </cell>
          <cell r="N412" t="str">
            <v>CV9,CV10,CV36</v>
          </cell>
          <cell r="O412" t="str">
            <v>S2,S20</v>
          </cell>
          <cell r="P412" t="str">
            <v>N</v>
          </cell>
          <cell r="Q412" t="str">
            <v>N</v>
          </cell>
          <cell r="R412" t="str">
            <v>N</v>
          </cell>
          <cell r="S412" t="str">
            <v>N</v>
          </cell>
          <cell r="T412" t="str">
            <v>N</v>
          </cell>
          <cell r="U412" t="str">
            <v>N</v>
          </cell>
          <cell r="V412" t="str">
            <v>N</v>
          </cell>
          <cell r="W412" t="str">
            <v>ML</v>
          </cell>
        </row>
        <row r="413">
          <cell r="B413" t="str">
            <v>UN1043</v>
          </cell>
          <cell r="C413" t="str">
            <v>ENGRAIS EN SOLUTION</v>
          </cell>
          <cell r="D413" t="str">
            <v>2</v>
          </cell>
          <cell r="E413" t="str">
            <v>4A</v>
          </cell>
          <cell r="F413" t="str">
            <v/>
          </cell>
          <cell r="G413" t="str">
            <v>2.2</v>
          </cell>
          <cell r="H413" t="str">
            <v>642</v>
          </cell>
          <cell r="I413">
            <v>0</v>
          </cell>
          <cell r="J413" t="str">
            <v/>
          </cell>
          <cell r="K413" t="str">
            <v/>
          </cell>
          <cell r="L413" t="str">
            <v>E</v>
          </cell>
          <cell r="M413" t="str">
            <v/>
          </cell>
          <cell r="N413" t="str">
            <v/>
          </cell>
          <cell r="O413" t="str">
            <v/>
          </cell>
          <cell r="P413" t="str">
            <v>N</v>
          </cell>
          <cell r="Q413" t="str">
            <v>N</v>
          </cell>
          <cell r="R413" t="str">
            <v>N</v>
          </cell>
          <cell r="S413" t="str">
            <v>N</v>
          </cell>
          <cell r="T413" t="str">
            <v>N</v>
          </cell>
          <cell r="U413" t="str">
            <v>N</v>
          </cell>
          <cell r="V413" t="str">
            <v>N</v>
          </cell>
          <cell r="W413" t="str">
            <v>ML</v>
          </cell>
        </row>
        <row r="414">
          <cell r="B414" t="str">
            <v>UN1044</v>
          </cell>
          <cell r="C414" t="str">
            <v>EXTINCTEURS</v>
          </cell>
          <cell r="D414" t="str">
            <v>2</v>
          </cell>
          <cell r="E414" t="str">
            <v>6A</v>
          </cell>
          <cell r="F414" t="str">
            <v/>
          </cell>
          <cell r="G414" t="str">
            <v>2.2</v>
          </cell>
          <cell r="H414">
            <v>225.59399999999999</v>
          </cell>
          <cell r="I414">
            <v>120</v>
          </cell>
          <cell r="J414" t="str">
            <v>E0</v>
          </cell>
          <cell r="K414" t="str">
            <v>3</v>
          </cell>
          <cell r="L414" t="str">
            <v>E</v>
          </cell>
          <cell r="M414" t="str">
            <v/>
          </cell>
          <cell r="N414" t="str">
            <v>CV9</v>
          </cell>
          <cell r="O414" t="str">
            <v/>
          </cell>
          <cell r="P414" t="str">
            <v>N</v>
          </cell>
          <cell r="Q414" t="str">
            <v>N</v>
          </cell>
          <cell r="R414" t="str">
            <v>N</v>
          </cell>
          <cell r="S414" t="str">
            <v>N</v>
          </cell>
          <cell r="T414" t="str">
            <v>N</v>
          </cell>
          <cell r="U414" t="str">
            <v>N</v>
          </cell>
          <cell r="V414" t="str">
            <v>N</v>
          </cell>
          <cell r="W414" t="str">
            <v>ML</v>
          </cell>
        </row>
        <row r="415">
          <cell r="B415" t="str">
            <v>UN1045</v>
          </cell>
          <cell r="C415" t="str">
            <v>FLUOR COMPRIMÉ</v>
          </cell>
          <cell r="D415" t="str">
            <v>2</v>
          </cell>
          <cell r="E415" t="str">
            <v>1TOC</v>
          </cell>
          <cell r="F415" t="str">
            <v/>
          </cell>
          <cell r="G415" t="str">
            <v>2.3,+5.1,+8</v>
          </cell>
          <cell r="H415" t="str">
            <v/>
          </cell>
          <cell r="I415">
            <v>0</v>
          </cell>
          <cell r="J415" t="str">
            <v>E0</v>
          </cell>
          <cell r="K415" t="str">
            <v>TRANSPORT INTERDIT</v>
          </cell>
          <cell r="L415" t="str">
            <v>D</v>
          </cell>
          <cell r="M415" t="str">
            <v/>
          </cell>
          <cell r="N415" t="str">
            <v>CV9,CV10,CV36</v>
          </cell>
          <cell r="O415" t="str">
            <v>S14</v>
          </cell>
          <cell r="P415" t="str">
            <v>N</v>
          </cell>
          <cell r="Q415" t="str">
            <v>O</v>
          </cell>
          <cell r="R415" t="str">
            <v>I</v>
          </cell>
          <cell r="S415" t="str">
            <v>I</v>
          </cell>
          <cell r="T415" t="str">
            <v>I</v>
          </cell>
          <cell r="U415" t="str">
            <v>I</v>
          </cell>
          <cell r="V415" t="str">
            <v>I</v>
          </cell>
          <cell r="W415" t="str">
            <v>I</v>
          </cell>
        </row>
        <row r="416">
          <cell r="B416" t="str">
            <v>UN1046</v>
          </cell>
          <cell r="C416" t="str">
            <v>HÉLIUM COMPRIMÉ</v>
          </cell>
          <cell r="D416" t="str">
            <v>2</v>
          </cell>
          <cell r="E416" t="str">
            <v>1A</v>
          </cell>
          <cell r="F416" t="str">
            <v/>
          </cell>
          <cell r="G416" t="str">
            <v>2.2</v>
          </cell>
          <cell r="H416" t="str">
            <v>378,653,662</v>
          </cell>
          <cell r="I416">
            <v>120</v>
          </cell>
          <cell r="J416" t="str">
            <v>E1</v>
          </cell>
          <cell r="K416" t="str">
            <v>3</v>
          </cell>
          <cell r="L416" t="str">
            <v>E</v>
          </cell>
          <cell r="M416" t="str">
            <v/>
          </cell>
          <cell r="N416" t="str">
            <v>CV9,CV10,CV36</v>
          </cell>
          <cell r="O416" t="str">
            <v/>
          </cell>
          <cell r="P416" t="str">
            <v>N</v>
          </cell>
          <cell r="Q416" t="str">
            <v>N</v>
          </cell>
          <cell r="R416" t="str">
            <v>N</v>
          </cell>
          <cell r="S416" t="str">
            <v>N</v>
          </cell>
          <cell r="T416" t="str">
            <v>N</v>
          </cell>
          <cell r="U416" t="str">
            <v>N</v>
          </cell>
          <cell r="V416" t="str">
            <v>N</v>
          </cell>
          <cell r="W416" t="str">
            <v>ML</v>
          </cell>
        </row>
        <row r="417">
          <cell r="B417" t="str">
            <v>UN1048</v>
          </cell>
          <cell r="C417" t="str">
            <v>BROMURE D'HYDROGÈNE ANHYDRE</v>
          </cell>
          <cell r="D417" t="str">
            <v>2</v>
          </cell>
          <cell r="E417" t="str">
            <v>2TC</v>
          </cell>
          <cell r="F417" t="str">
            <v/>
          </cell>
          <cell r="G417" t="str">
            <v>2.3,+8</v>
          </cell>
          <cell r="H417" t="str">
            <v/>
          </cell>
          <cell r="I417">
            <v>0</v>
          </cell>
          <cell r="J417" t="str">
            <v>E0</v>
          </cell>
          <cell r="K417" t="str">
            <v>TRANSPORT INTERDIT</v>
          </cell>
          <cell r="L417" t="str">
            <v>D</v>
          </cell>
          <cell r="M417" t="str">
            <v/>
          </cell>
          <cell r="N417" t="str">
            <v>CV9,CV10,CV36</v>
          </cell>
          <cell r="O417" t="str">
            <v>S14</v>
          </cell>
          <cell r="P417" t="str">
            <v>N</v>
          </cell>
          <cell r="Q417" t="str">
            <v>O</v>
          </cell>
          <cell r="R417" t="str">
            <v>I</v>
          </cell>
          <cell r="S417" t="str">
            <v>I</v>
          </cell>
          <cell r="T417" t="str">
            <v>I</v>
          </cell>
          <cell r="U417" t="str">
            <v>I</v>
          </cell>
          <cell r="V417" t="str">
            <v>I</v>
          </cell>
          <cell r="W417" t="str">
            <v>I</v>
          </cell>
        </row>
        <row r="418">
          <cell r="B418" t="str">
            <v>UN1049</v>
          </cell>
          <cell r="C418" t="str">
            <v>HYDROGÈNE COMPRIMÉ</v>
          </cell>
          <cell r="D418" t="str">
            <v>2</v>
          </cell>
          <cell r="E418" t="str">
            <v>1F</v>
          </cell>
          <cell r="F418" t="str">
            <v/>
          </cell>
          <cell r="G418" t="str">
            <v>2.1</v>
          </cell>
          <cell r="H418">
            <v>660.66200000000003</v>
          </cell>
          <cell r="I418">
            <v>0</v>
          </cell>
          <cell r="J418" t="str">
            <v>E0</v>
          </cell>
          <cell r="K418" t="str">
            <v>2</v>
          </cell>
          <cell r="L418" t="str">
            <v>D</v>
          </cell>
          <cell r="M418" t="str">
            <v/>
          </cell>
          <cell r="N418" t="str">
            <v>CV9,CV10,CV36</v>
          </cell>
          <cell r="O418" t="str">
            <v>S2,S20</v>
          </cell>
          <cell r="P418" t="str">
            <v>N</v>
          </cell>
          <cell r="Q418" t="str">
            <v>N</v>
          </cell>
          <cell r="R418" t="str">
            <v>N</v>
          </cell>
          <cell r="S418" t="str">
            <v>N</v>
          </cell>
          <cell r="T418" t="str">
            <v>N</v>
          </cell>
          <cell r="U418" t="str">
            <v>N</v>
          </cell>
          <cell r="V418" t="str">
            <v>N</v>
          </cell>
          <cell r="W418" t="str">
            <v>ML</v>
          </cell>
        </row>
        <row r="419">
          <cell r="B419" t="str">
            <v>UN1050</v>
          </cell>
          <cell r="C419" t="str">
            <v>CHLORURE D'HYDROGÈNE ANHYDRE</v>
          </cell>
          <cell r="D419" t="str">
            <v>2</v>
          </cell>
          <cell r="E419" t="str">
            <v>2TC</v>
          </cell>
          <cell r="F419" t="str">
            <v/>
          </cell>
          <cell r="G419" t="str">
            <v>2.3,+8</v>
          </cell>
          <cell r="H419" t="str">
            <v/>
          </cell>
          <cell r="I419">
            <v>0</v>
          </cell>
          <cell r="J419" t="str">
            <v>E0</v>
          </cell>
          <cell r="K419" t="str">
            <v>TRANSPORT INTERDIT</v>
          </cell>
          <cell r="L419" t="str">
            <v>D</v>
          </cell>
          <cell r="M419" t="str">
            <v/>
          </cell>
          <cell r="N419" t="str">
            <v>CV9,CV10,CV36</v>
          </cell>
          <cell r="O419" t="str">
            <v>S14</v>
          </cell>
          <cell r="P419" t="str">
            <v>N</v>
          </cell>
          <cell r="Q419" t="str">
            <v>O</v>
          </cell>
          <cell r="R419" t="str">
            <v>I</v>
          </cell>
          <cell r="S419" t="str">
            <v>I</v>
          </cell>
          <cell r="T419" t="str">
            <v>I</v>
          </cell>
          <cell r="U419" t="str">
            <v>I</v>
          </cell>
          <cell r="V419" t="str">
            <v>I</v>
          </cell>
          <cell r="W419" t="str">
            <v>I</v>
          </cell>
        </row>
        <row r="420">
          <cell r="B420" t="str">
            <v>UN1051I</v>
          </cell>
          <cell r="C420" t="str">
            <v>CYANURE D'HYDROGÈNE STABILISÉ</v>
          </cell>
          <cell r="D420" t="str">
            <v>6.1</v>
          </cell>
          <cell r="E420" t="str">
            <v>TF1</v>
          </cell>
          <cell r="F420" t="str">
            <v>I</v>
          </cell>
          <cell r="G420" t="str">
            <v>6.1,+3</v>
          </cell>
          <cell r="H420">
            <v>386.60300000000001</v>
          </cell>
          <cell r="I420">
            <v>0</v>
          </cell>
          <cell r="J420" t="str">
            <v>E0</v>
          </cell>
          <cell r="K420" t="str">
            <v>0</v>
          </cell>
          <cell r="L420" t="str">
            <v>D</v>
          </cell>
          <cell r="M420" t="str">
            <v>V8</v>
          </cell>
          <cell r="N420" t="str">
            <v>CV1,CV13 ,CV28</v>
          </cell>
          <cell r="O420" t="str">
            <v>S2,S4,S9,S10,S14</v>
          </cell>
          <cell r="P420" t="str">
            <v>N</v>
          </cell>
          <cell r="Q420" t="str">
            <v>N</v>
          </cell>
          <cell r="R420" t="str">
            <v>N</v>
          </cell>
          <cell r="S420" t="str">
            <v>O</v>
          </cell>
          <cell r="T420" t="str">
            <v>O</v>
          </cell>
          <cell r="U420" t="str">
            <v>N</v>
          </cell>
          <cell r="V420" t="str">
            <v>N</v>
          </cell>
          <cell r="W420" t="str">
            <v>G ou ML</v>
          </cell>
        </row>
        <row r="421">
          <cell r="B421" t="str">
            <v>UN1052I</v>
          </cell>
          <cell r="C421" t="str">
            <v>FLUORURE D'HYDROGÈNE ANHYDRE</v>
          </cell>
          <cell r="D421" t="str">
            <v>8</v>
          </cell>
          <cell r="E421" t="str">
            <v>CT1</v>
          </cell>
          <cell r="F421" t="str">
            <v>I</v>
          </cell>
          <cell r="G421" t="str">
            <v>8,+6.1</v>
          </cell>
          <cell r="H421" t="str">
            <v/>
          </cell>
          <cell r="I421">
            <v>0</v>
          </cell>
          <cell r="J421" t="str">
            <v>E0</v>
          </cell>
          <cell r="K421" t="str">
            <v>1</v>
          </cell>
          <cell r="L421" t="str">
            <v>D</v>
          </cell>
          <cell r="M421" t="str">
            <v/>
          </cell>
          <cell r="N421" t="str">
            <v>CV13,CV28,CV34</v>
          </cell>
          <cell r="O421" t="str">
            <v>S14</v>
          </cell>
          <cell r="P421" t="str">
            <v>N</v>
          </cell>
          <cell r="Q421" t="str">
            <v>N</v>
          </cell>
          <cell r="R421" t="str">
            <v>N</v>
          </cell>
          <cell r="S421" t="str">
            <v>O</v>
          </cell>
          <cell r="T421" t="str">
            <v>N</v>
          </cell>
          <cell r="U421" t="str">
            <v>N</v>
          </cell>
          <cell r="V421" t="str">
            <v>N</v>
          </cell>
          <cell r="W421" t="str">
            <v>G ou ML</v>
          </cell>
        </row>
        <row r="422">
          <cell r="B422" t="str">
            <v>UN1053</v>
          </cell>
          <cell r="C422" t="str">
            <v>SULFURE D'HYDROGÈNE</v>
          </cell>
          <cell r="D422" t="str">
            <v>2</v>
          </cell>
          <cell r="E422" t="str">
            <v>2TF</v>
          </cell>
          <cell r="F422" t="str">
            <v/>
          </cell>
          <cell r="G422" t="str">
            <v>2.3,+2.1</v>
          </cell>
          <cell r="H422">
            <v>662</v>
          </cell>
          <cell r="I422">
            <v>0</v>
          </cell>
          <cell r="J422" t="str">
            <v>E0</v>
          </cell>
          <cell r="K422" t="str">
            <v>TRANSPORT INTERDIT</v>
          </cell>
          <cell r="L422" t="str">
            <v>D</v>
          </cell>
          <cell r="M422" t="str">
            <v/>
          </cell>
          <cell r="N422" t="str">
            <v>CV9,CV10,CV36</v>
          </cell>
          <cell r="O422" t="str">
            <v>S2,S14</v>
          </cell>
          <cell r="P422" t="str">
            <v>N</v>
          </cell>
          <cell r="Q422" t="str">
            <v>O</v>
          </cell>
          <cell r="R422" t="str">
            <v>I</v>
          </cell>
          <cell r="S422" t="str">
            <v>I</v>
          </cell>
          <cell r="T422" t="str">
            <v>I</v>
          </cell>
          <cell r="U422" t="str">
            <v>I</v>
          </cell>
          <cell r="V422" t="str">
            <v>I</v>
          </cell>
          <cell r="W422" t="str">
            <v>I</v>
          </cell>
        </row>
        <row r="423">
          <cell r="B423" t="str">
            <v>UN1055</v>
          </cell>
          <cell r="C423" t="str">
            <v>ISOBUTYLÈNE</v>
          </cell>
          <cell r="D423" t="str">
            <v>2</v>
          </cell>
          <cell r="E423" t="str">
            <v>2F</v>
          </cell>
          <cell r="F423" t="str">
            <v/>
          </cell>
          <cell r="G423" t="str">
            <v>2.1</v>
          </cell>
          <cell r="H423">
            <v>662</v>
          </cell>
          <cell r="I423">
            <v>0</v>
          </cell>
          <cell r="J423" t="str">
            <v>E0</v>
          </cell>
          <cell r="K423" t="str">
            <v>2</v>
          </cell>
          <cell r="L423" t="str">
            <v>D</v>
          </cell>
          <cell r="M423" t="str">
            <v/>
          </cell>
          <cell r="N423" t="str">
            <v>CV9,CV10,CV36</v>
          </cell>
          <cell r="O423" t="str">
            <v>S2,S20</v>
          </cell>
          <cell r="P423" t="str">
            <v>N</v>
          </cell>
          <cell r="Q423" t="str">
            <v>N</v>
          </cell>
          <cell r="R423" t="str">
            <v>N</v>
          </cell>
          <cell r="S423" t="str">
            <v>N</v>
          </cell>
          <cell r="T423" t="str">
            <v>N</v>
          </cell>
          <cell r="U423" t="str">
            <v>N</v>
          </cell>
          <cell r="V423" t="str">
            <v>N</v>
          </cell>
          <cell r="W423" t="str">
            <v>ML</v>
          </cell>
        </row>
        <row r="424">
          <cell r="B424" t="str">
            <v>UN1056</v>
          </cell>
          <cell r="C424" t="str">
            <v>KRYPTON COMPRIMÉ</v>
          </cell>
          <cell r="D424" t="str">
            <v>2</v>
          </cell>
          <cell r="E424" t="str">
            <v>1A</v>
          </cell>
          <cell r="F424" t="str">
            <v/>
          </cell>
          <cell r="G424" t="str">
            <v>2.2</v>
          </cell>
          <cell r="H424">
            <v>378.66199999999998</v>
          </cell>
          <cell r="I424">
            <v>120</v>
          </cell>
          <cell r="J424" t="str">
            <v>E1</v>
          </cell>
          <cell r="K424" t="str">
            <v>3</v>
          </cell>
          <cell r="L424" t="str">
            <v>E</v>
          </cell>
          <cell r="M424" t="str">
            <v/>
          </cell>
          <cell r="N424" t="str">
            <v>CV9,CV10,CV36</v>
          </cell>
          <cell r="O424" t="str">
            <v/>
          </cell>
          <cell r="P424" t="str">
            <v>N</v>
          </cell>
          <cell r="Q424" t="str">
            <v>N</v>
          </cell>
          <cell r="R424" t="str">
            <v>N</v>
          </cell>
          <cell r="S424" t="str">
            <v>N</v>
          </cell>
          <cell r="T424" t="str">
            <v>N</v>
          </cell>
          <cell r="U424" t="str">
            <v>N</v>
          </cell>
          <cell r="V424" t="str">
            <v>N</v>
          </cell>
          <cell r="W424" t="str">
            <v>ML</v>
          </cell>
        </row>
        <row r="425">
          <cell r="B425" t="str">
            <v>UN1057</v>
          </cell>
          <cell r="C425" t="str">
            <v>BRIQUETS ou RECHARGES POUR BRIQUETS</v>
          </cell>
          <cell r="D425" t="str">
            <v>2</v>
          </cell>
          <cell r="E425" t="str">
            <v>6F</v>
          </cell>
          <cell r="F425" t="str">
            <v/>
          </cell>
          <cell r="G425" t="str">
            <v>2.1</v>
          </cell>
          <cell r="H425" t="str">
            <v>201,654,658,662</v>
          </cell>
          <cell r="I425">
            <v>0</v>
          </cell>
          <cell r="J425" t="str">
            <v>E0</v>
          </cell>
          <cell r="K425" t="str">
            <v>2</v>
          </cell>
          <cell r="L425" t="str">
            <v>D</v>
          </cell>
          <cell r="M425" t="str">
            <v/>
          </cell>
          <cell r="N425" t="str">
            <v>CV9</v>
          </cell>
          <cell r="O425" t="str">
            <v>S2</v>
          </cell>
          <cell r="P425" t="str">
            <v>N</v>
          </cell>
          <cell r="Q425" t="str">
            <v>N</v>
          </cell>
          <cell r="R425" t="str">
            <v>N</v>
          </cell>
          <cell r="S425" t="str">
            <v>N</v>
          </cell>
          <cell r="T425" t="str">
            <v>N</v>
          </cell>
          <cell r="U425" t="str">
            <v>N</v>
          </cell>
          <cell r="V425" t="str">
            <v>N</v>
          </cell>
          <cell r="W425" t="str">
            <v>ML</v>
          </cell>
        </row>
        <row r="426">
          <cell r="B426" t="str">
            <v>UN1058</v>
          </cell>
          <cell r="C426" t="str">
            <v xml:space="preserve">GAZ LIQUÉFIÉS </v>
          </cell>
          <cell r="D426" t="str">
            <v>2</v>
          </cell>
          <cell r="E426" t="str">
            <v>2A</v>
          </cell>
          <cell r="F426" t="str">
            <v/>
          </cell>
          <cell r="G426" t="str">
            <v>2.2</v>
          </cell>
          <cell r="H426">
            <v>662</v>
          </cell>
          <cell r="I426">
            <v>120</v>
          </cell>
          <cell r="J426" t="str">
            <v>E1</v>
          </cell>
          <cell r="K426" t="str">
            <v>3</v>
          </cell>
          <cell r="L426" t="str">
            <v>E</v>
          </cell>
          <cell r="M426" t="str">
            <v/>
          </cell>
          <cell r="N426" t="str">
            <v>CV9,CV10,CV36</v>
          </cell>
          <cell r="O426" t="str">
            <v/>
          </cell>
          <cell r="P426" t="str">
            <v>N</v>
          </cell>
          <cell r="Q426" t="str">
            <v>N</v>
          </cell>
          <cell r="R426" t="str">
            <v>N</v>
          </cell>
          <cell r="S426" t="str">
            <v>N</v>
          </cell>
          <cell r="T426" t="str">
            <v>N</v>
          </cell>
          <cell r="U426" t="str">
            <v>N</v>
          </cell>
          <cell r="V426" t="str">
            <v>N</v>
          </cell>
          <cell r="W426" t="str">
            <v>ML</v>
          </cell>
        </row>
        <row r="427">
          <cell r="B427" t="str">
            <v>UN1060</v>
          </cell>
          <cell r="C427" t="str">
            <v>MÉTHYLACÉTYLÈNE ET PROPADIÈNE EN MÉLANGE STABILISÉ</v>
          </cell>
          <cell r="D427" t="str">
            <v>2</v>
          </cell>
          <cell r="E427" t="str">
            <v>2F</v>
          </cell>
          <cell r="F427" t="str">
            <v/>
          </cell>
          <cell r="G427" t="str">
            <v>2.1</v>
          </cell>
          <cell r="H427" t="str">
            <v>386,581,662</v>
          </cell>
          <cell r="I427">
            <v>0</v>
          </cell>
          <cell r="J427" t="str">
            <v>E0</v>
          </cell>
          <cell r="K427" t="str">
            <v>2</v>
          </cell>
          <cell r="L427" t="str">
            <v>D</v>
          </cell>
          <cell r="M427" t="str">
            <v>V8</v>
          </cell>
          <cell r="N427" t="str">
            <v>CV9,CV10,CV36</v>
          </cell>
          <cell r="O427" t="str">
            <v>S2,S4,S20</v>
          </cell>
          <cell r="P427" t="str">
            <v>N</v>
          </cell>
          <cell r="Q427" t="str">
            <v>N</v>
          </cell>
          <cell r="R427" t="str">
            <v>N</v>
          </cell>
          <cell r="S427" t="str">
            <v>N</v>
          </cell>
          <cell r="T427" t="str">
            <v>N</v>
          </cell>
          <cell r="U427" t="str">
            <v>N</v>
          </cell>
          <cell r="V427" t="str">
            <v>N</v>
          </cell>
          <cell r="W427" t="str">
            <v>ML</v>
          </cell>
        </row>
        <row r="428">
          <cell r="B428" t="str">
            <v>UN1061</v>
          </cell>
          <cell r="C428" t="str">
            <v>MÉTHYLAMINE ANHYDRE</v>
          </cell>
          <cell r="D428" t="str">
            <v>2</v>
          </cell>
          <cell r="E428" t="str">
            <v>2F</v>
          </cell>
          <cell r="F428" t="str">
            <v/>
          </cell>
          <cell r="G428" t="str">
            <v>2.1</v>
          </cell>
          <cell r="H428">
            <v>662</v>
          </cell>
          <cell r="I428">
            <v>0</v>
          </cell>
          <cell r="J428" t="str">
            <v>E0</v>
          </cell>
          <cell r="K428" t="str">
            <v>2</v>
          </cell>
          <cell r="L428" t="str">
            <v>D</v>
          </cell>
          <cell r="M428" t="str">
            <v/>
          </cell>
          <cell r="N428" t="str">
            <v>CV9,CV10,CV36</v>
          </cell>
          <cell r="O428" t="str">
            <v>S2,S20</v>
          </cell>
          <cell r="P428" t="str">
            <v>N</v>
          </cell>
          <cell r="Q428" t="str">
            <v>N</v>
          </cell>
          <cell r="R428" t="str">
            <v>N</v>
          </cell>
          <cell r="S428" t="str">
            <v>N</v>
          </cell>
          <cell r="T428" t="str">
            <v>N</v>
          </cell>
          <cell r="U428" t="str">
            <v>N</v>
          </cell>
          <cell r="V428" t="str">
            <v>N</v>
          </cell>
          <cell r="W428" t="str">
            <v>ML</v>
          </cell>
        </row>
        <row r="429">
          <cell r="B429" t="str">
            <v>UN1062</v>
          </cell>
          <cell r="C429" t="str">
            <v>BROMURE DE MÉTHYLE</v>
          </cell>
          <cell r="D429" t="str">
            <v>2</v>
          </cell>
          <cell r="E429" t="str">
            <v>2T</v>
          </cell>
          <cell r="F429" t="str">
            <v/>
          </cell>
          <cell r="G429" t="str">
            <v>2.3</v>
          </cell>
          <cell r="H429" t="str">
            <v>23</v>
          </cell>
          <cell r="I429">
            <v>0</v>
          </cell>
          <cell r="J429" t="str">
            <v>E0</v>
          </cell>
          <cell r="K429" t="str">
            <v>TRANSPORT INTERDIT</v>
          </cell>
          <cell r="L429" t="str">
            <v>D</v>
          </cell>
          <cell r="M429" t="str">
            <v/>
          </cell>
          <cell r="N429" t="str">
            <v>CV9,CV10,CV36</v>
          </cell>
          <cell r="O429" t="str">
            <v>S14</v>
          </cell>
          <cell r="P429" t="str">
            <v>N</v>
          </cell>
          <cell r="Q429" t="str">
            <v>O</v>
          </cell>
          <cell r="R429" t="str">
            <v>I</v>
          </cell>
          <cell r="S429" t="str">
            <v>I</v>
          </cell>
          <cell r="T429" t="str">
            <v>I</v>
          </cell>
          <cell r="U429" t="str">
            <v>I</v>
          </cell>
          <cell r="V429" t="str">
            <v>I</v>
          </cell>
          <cell r="W429" t="str">
            <v>I</v>
          </cell>
        </row>
        <row r="430">
          <cell r="B430" t="str">
            <v>UN1063</v>
          </cell>
          <cell r="C430" t="str">
            <v>CHLORURE DE MÉTHYLE (GAZ RÉFRIGÉRANT R 40)</v>
          </cell>
          <cell r="D430" t="str">
            <v>2</v>
          </cell>
          <cell r="E430" t="str">
            <v>2F</v>
          </cell>
          <cell r="F430" t="str">
            <v/>
          </cell>
          <cell r="G430" t="str">
            <v>2.1</v>
          </cell>
          <cell r="H430">
            <v>662</v>
          </cell>
          <cell r="I430">
            <v>0</v>
          </cell>
          <cell r="J430" t="str">
            <v>E0</v>
          </cell>
          <cell r="K430" t="str">
            <v>2</v>
          </cell>
          <cell r="L430" t="str">
            <v>D</v>
          </cell>
          <cell r="M430" t="str">
            <v/>
          </cell>
          <cell r="N430" t="str">
            <v>CV9,CV10,CV36</v>
          </cell>
          <cell r="O430" t="str">
            <v>S2,S20</v>
          </cell>
          <cell r="P430" t="str">
            <v>N</v>
          </cell>
          <cell r="Q430" t="str">
            <v>N</v>
          </cell>
          <cell r="R430" t="str">
            <v>N</v>
          </cell>
          <cell r="S430" t="str">
            <v>N</v>
          </cell>
          <cell r="T430" t="str">
            <v>N</v>
          </cell>
          <cell r="U430" t="str">
            <v>N</v>
          </cell>
          <cell r="V430" t="str">
            <v>N</v>
          </cell>
          <cell r="W430" t="str">
            <v>ML</v>
          </cell>
        </row>
        <row r="431">
          <cell r="B431" t="str">
            <v>UN1064</v>
          </cell>
          <cell r="C431" t="str">
            <v>MERCAPTAN MÉTHYLIQUE</v>
          </cell>
          <cell r="D431" t="str">
            <v>2</v>
          </cell>
          <cell r="E431" t="str">
            <v>2TF</v>
          </cell>
          <cell r="F431" t="str">
            <v/>
          </cell>
          <cell r="G431" t="str">
            <v>2.3,+2.1</v>
          </cell>
          <cell r="H431">
            <v>662</v>
          </cell>
          <cell r="I431">
            <v>0</v>
          </cell>
          <cell r="J431" t="str">
            <v>E0</v>
          </cell>
          <cell r="K431" t="str">
            <v>TRANSPORT INTERDIT</v>
          </cell>
          <cell r="L431" t="str">
            <v>D</v>
          </cell>
          <cell r="M431" t="str">
            <v/>
          </cell>
          <cell r="N431" t="str">
            <v>CV9,CV10,CV36</v>
          </cell>
          <cell r="O431" t="str">
            <v>S2,S14</v>
          </cell>
          <cell r="P431" t="str">
            <v>N</v>
          </cell>
          <cell r="Q431" t="str">
            <v>O</v>
          </cell>
          <cell r="R431" t="str">
            <v>I</v>
          </cell>
          <cell r="S431" t="str">
            <v>I</v>
          </cell>
          <cell r="T431" t="str">
            <v>I</v>
          </cell>
          <cell r="U431" t="str">
            <v>I</v>
          </cell>
          <cell r="V431" t="str">
            <v>I</v>
          </cell>
          <cell r="W431" t="str">
            <v>I</v>
          </cell>
        </row>
        <row r="432">
          <cell r="B432" t="str">
            <v>UN1065</v>
          </cell>
          <cell r="C432" t="str">
            <v>NÉON COMPRIMÉ</v>
          </cell>
          <cell r="D432" t="str">
            <v>2</v>
          </cell>
          <cell r="E432" t="str">
            <v>1A</v>
          </cell>
          <cell r="F432" t="str">
            <v/>
          </cell>
          <cell r="G432" t="str">
            <v>2.2</v>
          </cell>
          <cell r="H432">
            <v>378.66199999999998</v>
          </cell>
          <cell r="I432">
            <v>120</v>
          </cell>
          <cell r="J432" t="str">
            <v>E1</v>
          </cell>
          <cell r="K432" t="str">
            <v>3</v>
          </cell>
          <cell r="L432" t="str">
            <v>E</v>
          </cell>
          <cell r="M432" t="str">
            <v/>
          </cell>
          <cell r="N432" t="str">
            <v>CV9,CV10,CV36</v>
          </cell>
          <cell r="O432" t="str">
            <v/>
          </cell>
          <cell r="P432" t="str">
            <v>N</v>
          </cell>
          <cell r="Q432" t="str">
            <v>N</v>
          </cell>
          <cell r="R432" t="str">
            <v>N</v>
          </cell>
          <cell r="S432" t="str">
            <v>N</v>
          </cell>
          <cell r="T432" t="str">
            <v>N</v>
          </cell>
          <cell r="U432" t="str">
            <v>N</v>
          </cell>
          <cell r="V432" t="str">
            <v>N</v>
          </cell>
          <cell r="W432" t="str">
            <v>ML</v>
          </cell>
        </row>
        <row r="433">
          <cell r="B433" t="str">
            <v>UN1066</v>
          </cell>
          <cell r="C433" t="str">
            <v>AZOTE COMPRIMÉ</v>
          </cell>
          <cell r="D433" t="str">
            <v>2</v>
          </cell>
          <cell r="E433" t="str">
            <v>1A</v>
          </cell>
          <cell r="F433" t="str">
            <v/>
          </cell>
          <cell r="G433" t="str">
            <v>2.2</v>
          </cell>
          <cell r="H433" t="str">
            <v>378,653,662</v>
          </cell>
          <cell r="I433">
            <v>120</v>
          </cell>
          <cell r="J433" t="str">
            <v>E1</v>
          </cell>
          <cell r="K433" t="str">
            <v>3</v>
          </cell>
          <cell r="L433" t="str">
            <v>E</v>
          </cell>
          <cell r="M433" t="str">
            <v/>
          </cell>
          <cell r="N433" t="str">
            <v>CV9,CV10,CV36</v>
          </cell>
          <cell r="O433" t="str">
            <v/>
          </cell>
          <cell r="P433" t="str">
            <v>N</v>
          </cell>
          <cell r="Q433" t="str">
            <v>N</v>
          </cell>
          <cell r="R433" t="str">
            <v>N</v>
          </cell>
          <cell r="S433" t="str">
            <v>N</v>
          </cell>
          <cell r="T433" t="str">
            <v>N</v>
          </cell>
          <cell r="U433" t="str">
            <v>N</v>
          </cell>
          <cell r="V433" t="str">
            <v>N</v>
          </cell>
          <cell r="W433" t="str">
            <v>ML</v>
          </cell>
        </row>
        <row r="434">
          <cell r="B434" t="str">
            <v>UN1067</v>
          </cell>
          <cell r="C434" t="str">
            <v>TÉTROXYDE DE DIAZOTE (DIOXYDE D'AZOTE)</v>
          </cell>
          <cell r="D434" t="str">
            <v>2</v>
          </cell>
          <cell r="E434" t="str">
            <v>2TOC</v>
          </cell>
          <cell r="F434" t="str">
            <v/>
          </cell>
          <cell r="G434" t="str">
            <v>2.3,+5.1,+8</v>
          </cell>
          <cell r="H434" t="str">
            <v/>
          </cell>
          <cell r="I434">
            <v>0</v>
          </cell>
          <cell r="J434" t="str">
            <v>E0</v>
          </cell>
          <cell r="K434" t="str">
            <v>TRANSPORT INTERDIT</v>
          </cell>
          <cell r="L434" t="str">
            <v>D</v>
          </cell>
          <cell r="M434" t="str">
            <v/>
          </cell>
          <cell r="N434" t="str">
            <v>CV9,CV10,CV36</v>
          </cell>
          <cell r="O434" t="str">
            <v>S14</v>
          </cell>
          <cell r="P434" t="str">
            <v>N</v>
          </cell>
          <cell r="Q434" t="str">
            <v>O</v>
          </cell>
          <cell r="R434" t="str">
            <v>I</v>
          </cell>
          <cell r="S434" t="str">
            <v>I</v>
          </cell>
          <cell r="T434" t="str">
            <v>I</v>
          </cell>
          <cell r="U434" t="str">
            <v>I</v>
          </cell>
          <cell r="V434" t="str">
            <v>I</v>
          </cell>
          <cell r="W434" t="str">
            <v>I</v>
          </cell>
        </row>
        <row r="435">
          <cell r="B435" t="str">
            <v>UN1069</v>
          </cell>
          <cell r="C435" t="str">
            <v>CHLORURE DE NITROSYLE</v>
          </cell>
          <cell r="D435" t="str">
            <v>2</v>
          </cell>
          <cell r="E435" t="str">
            <v>2TC</v>
          </cell>
          <cell r="F435" t="str">
            <v/>
          </cell>
          <cell r="G435" t="str">
            <v>2.3,+8</v>
          </cell>
          <cell r="H435" t="str">
            <v/>
          </cell>
          <cell r="I435">
            <v>0</v>
          </cell>
          <cell r="J435" t="str">
            <v>E0</v>
          </cell>
          <cell r="K435" t="str">
            <v>TRANSPORT INTERDIT</v>
          </cell>
          <cell r="L435" t="str">
            <v>D</v>
          </cell>
          <cell r="M435" t="str">
            <v/>
          </cell>
          <cell r="N435" t="str">
            <v>CV9,CV10,CV36</v>
          </cell>
          <cell r="O435" t="str">
            <v>S14</v>
          </cell>
          <cell r="P435" t="str">
            <v>N</v>
          </cell>
          <cell r="Q435" t="str">
            <v>O</v>
          </cell>
          <cell r="R435" t="str">
            <v>I</v>
          </cell>
          <cell r="S435" t="str">
            <v>I</v>
          </cell>
          <cell r="T435" t="str">
            <v>I</v>
          </cell>
          <cell r="U435" t="str">
            <v>I</v>
          </cell>
          <cell r="V435" t="str">
            <v>I</v>
          </cell>
          <cell r="W435" t="str">
            <v>I</v>
          </cell>
        </row>
        <row r="436">
          <cell r="B436" t="str">
            <v>UN1070</v>
          </cell>
          <cell r="C436" t="str">
            <v>PROTOXYDE D'AZOTE</v>
          </cell>
          <cell r="D436" t="str">
            <v>2</v>
          </cell>
          <cell r="E436" t="str">
            <v>2O</v>
          </cell>
          <cell r="F436" t="str">
            <v/>
          </cell>
          <cell r="G436" t="str">
            <v>2.2,+5.1</v>
          </cell>
          <cell r="H436">
            <v>584.66200000000003</v>
          </cell>
          <cell r="I436">
            <v>0</v>
          </cell>
          <cell r="J436" t="str">
            <v>E0</v>
          </cell>
          <cell r="K436" t="str">
            <v>3</v>
          </cell>
          <cell r="L436" t="str">
            <v>E</v>
          </cell>
          <cell r="M436" t="str">
            <v/>
          </cell>
          <cell r="N436" t="str">
            <v>CV9,CV10,CV36</v>
          </cell>
          <cell r="O436" t="str">
            <v/>
          </cell>
          <cell r="P436" t="str">
            <v>N</v>
          </cell>
          <cell r="Q436" t="str">
            <v>N</v>
          </cell>
          <cell r="R436" t="str">
            <v>N</v>
          </cell>
          <cell r="S436" t="str">
            <v>N</v>
          </cell>
          <cell r="T436" t="str">
            <v>N</v>
          </cell>
          <cell r="U436" t="str">
            <v>N</v>
          </cell>
          <cell r="V436" t="str">
            <v>N</v>
          </cell>
          <cell r="W436" t="str">
            <v>ML</v>
          </cell>
        </row>
        <row r="437">
          <cell r="B437" t="str">
            <v>UN1071</v>
          </cell>
          <cell r="C437" t="str">
            <v>GAZ DE PÉTROLE COMPRIMÉ</v>
          </cell>
          <cell r="D437" t="str">
            <v>2</v>
          </cell>
          <cell r="E437" t="str">
            <v>1TF</v>
          </cell>
          <cell r="F437" t="str">
            <v/>
          </cell>
          <cell r="G437" t="str">
            <v>2.3,+2.1</v>
          </cell>
          <cell r="I437">
            <v>0</v>
          </cell>
          <cell r="J437" t="str">
            <v>E0</v>
          </cell>
          <cell r="K437" t="str">
            <v>TRANSPORT INTERDIT</v>
          </cell>
          <cell r="L437" t="str">
            <v>D</v>
          </cell>
          <cell r="M437" t="str">
            <v/>
          </cell>
          <cell r="N437" t="str">
            <v>CV9,CV10,CV36</v>
          </cell>
          <cell r="O437" t="str">
            <v>S2,S14</v>
          </cell>
          <cell r="P437" t="str">
            <v>N</v>
          </cell>
          <cell r="Q437" t="str">
            <v>O</v>
          </cell>
          <cell r="R437" t="str">
            <v>I</v>
          </cell>
          <cell r="S437" t="str">
            <v>I</v>
          </cell>
          <cell r="T437" t="str">
            <v>I</v>
          </cell>
          <cell r="U437" t="str">
            <v>I</v>
          </cell>
          <cell r="V437" t="str">
            <v>I</v>
          </cell>
          <cell r="W437" t="str">
            <v>I</v>
          </cell>
        </row>
        <row r="438">
          <cell r="B438" t="str">
            <v>UN1072</v>
          </cell>
          <cell r="C438" t="str">
            <v>OXYGÈNE COMPRIMÉ</v>
          </cell>
          <cell r="D438" t="str">
            <v>2</v>
          </cell>
          <cell r="E438" t="str">
            <v>1O</v>
          </cell>
          <cell r="F438" t="str">
            <v/>
          </cell>
          <cell r="G438" t="str">
            <v>2.2,+5.1</v>
          </cell>
          <cell r="H438" t="str">
            <v>355,655,662</v>
          </cell>
          <cell r="I438">
            <v>0</v>
          </cell>
          <cell r="J438" t="str">
            <v>E0</v>
          </cell>
          <cell r="K438" t="str">
            <v>3</v>
          </cell>
          <cell r="L438" t="str">
            <v>E</v>
          </cell>
          <cell r="M438" t="str">
            <v/>
          </cell>
          <cell r="N438" t="str">
            <v>CV9,CV10,CV36</v>
          </cell>
          <cell r="O438" t="str">
            <v/>
          </cell>
          <cell r="P438" t="str">
            <v>N</v>
          </cell>
          <cell r="Q438" t="str">
            <v>N</v>
          </cell>
          <cell r="R438" t="str">
            <v>N</v>
          </cell>
          <cell r="S438" t="str">
            <v>N</v>
          </cell>
          <cell r="T438" t="str">
            <v>N</v>
          </cell>
          <cell r="U438" t="str">
            <v>N</v>
          </cell>
          <cell r="V438" t="str">
            <v>N</v>
          </cell>
          <cell r="W438" t="str">
            <v>ML</v>
          </cell>
        </row>
        <row r="439">
          <cell r="B439" t="str">
            <v>UN1073</v>
          </cell>
          <cell r="C439" t="str">
            <v>OXYGÈNE LIQUIDE RÉFRIGÉRÉ</v>
          </cell>
          <cell r="D439" t="str">
            <v>2</v>
          </cell>
          <cell r="E439" t="str">
            <v>3O</v>
          </cell>
          <cell r="F439" t="str">
            <v/>
          </cell>
          <cell r="G439" t="str">
            <v>2.2,+5.1</v>
          </cell>
          <cell r="I439">
            <v>0</v>
          </cell>
          <cell r="J439" t="str">
            <v>E0</v>
          </cell>
          <cell r="K439" t="str">
            <v>3</v>
          </cell>
          <cell r="L439" t="str">
            <v>E</v>
          </cell>
          <cell r="M439" t="str">
            <v>V5</v>
          </cell>
          <cell r="N439" t="str">
            <v>CV9,CV11,CV36</v>
          </cell>
          <cell r="O439" t="str">
            <v>S20</v>
          </cell>
          <cell r="P439" t="str">
            <v>N</v>
          </cell>
          <cell r="Q439" t="str">
            <v>N</v>
          </cell>
          <cell r="R439" t="str">
            <v>N</v>
          </cell>
          <cell r="S439" t="str">
            <v>N</v>
          </cell>
          <cell r="T439" t="str">
            <v>N</v>
          </cell>
          <cell r="U439" t="str">
            <v>N</v>
          </cell>
          <cell r="V439" t="str">
            <v>N</v>
          </cell>
          <cell r="W439" t="str">
            <v>ML</v>
          </cell>
        </row>
        <row r="440">
          <cell r="B440" t="str">
            <v>UN1075</v>
          </cell>
          <cell r="C440" t="str">
            <v>GAZ DE PÉTROLE LIQUÉFIÉS</v>
          </cell>
          <cell r="D440" t="str">
            <v>2</v>
          </cell>
          <cell r="E440" t="str">
            <v>2F</v>
          </cell>
          <cell r="F440" t="str">
            <v/>
          </cell>
          <cell r="G440" t="str">
            <v>2.1</v>
          </cell>
          <cell r="H440" t="str">
            <v>274,583,639,660,662</v>
          </cell>
          <cell r="I440">
            <v>0</v>
          </cell>
          <cell r="J440" t="str">
            <v>E0</v>
          </cell>
          <cell r="K440" t="str">
            <v>2</v>
          </cell>
          <cell r="L440" t="str">
            <v>D</v>
          </cell>
          <cell r="M440" t="str">
            <v/>
          </cell>
          <cell r="N440" t="str">
            <v>CV9,CV10,CV36</v>
          </cell>
          <cell r="O440" t="str">
            <v>S2,S20</v>
          </cell>
          <cell r="P440" t="str">
            <v>N</v>
          </cell>
          <cell r="Q440" t="str">
            <v>N</v>
          </cell>
          <cell r="R440" t="str">
            <v>N</v>
          </cell>
          <cell r="S440" t="str">
            <v>N</v>
          </cell>
          <cell r="T440" t="str">
            <v>N</v>
          </cell>
          <cell r="U440" t="str">
            <v>N</v>
          </cell>
          <cell r="V440" t="str">
            <v>O</v>
          </cell>
          <cell r="W440" t="str">
            <v>ML</v>
          </cell>
        </row>
        <row r="441">
          <cell r="B441" t="str">
            <v>UN1076</v>
          </cell>
          <cell r="C441" t="str">
            <v>PHOSGÈNE</v>
          </cell>
          <cell r="D441" t="str">
            <v>2</v>
          </cell>
          <cell r="E441" t="str">
            <v>2TC</v>
          </cell>
          <cell r="F441" t="str">
            <v/>
          </cell>
          <cell r="G441" t="str">
            <v>2.3,+8</v>
          </cell>
          <cell r="H441" t="str">
            <v/>
          </cell>
          <cell r="I441">
            <v>0</v>
          </cell>
          <cell r="J441" t="str">
            <v>E0</v>
          </cell>
          <cell r="K441" t="str">
            <v>TRANSPORT INTERDIT</v>
          </cell>
          <cell r="L441" t="str">
            <v>D</v>
          </cell>
          <cell r="M441" t="str">
            <v/>
          </cell>
          <cell r="N441" t="str">
            <v>CV9,CV10,CV36</v>
          </cell>
          <cell r="O441" t="str">
            <v>S14</v>
          </cell>
          <cell r="P441" t="str">
            <v>N</v>
          </cell>
          <cell r="Q441" t="str">
            <v>O</v>
          </cell>
          <cell r="R441" t="str">
            <v>I</v>
          </cell>
          <cell r="S441" t="str">
            <v>I</v>
          </cell>
          <cell r="T441" t="str">
            <v>I</v>
          </cell>
          <cell r="U441" t="str">
            <v>I</v>
          </cell>
          <cell r="V441" t="str">
            <v>I</v>
          </cell>
          <cell r="W441" t="str">
            <v>I</v>
          </cell>
        </row>
        <row r="442">
          <cell r="B442" t="str">
            <v>UN1077</v>
          </cell>
          <cell r="C442" t="str">
            <v>PROPYLÈNE</v>
          </cell>
          <cell r="D442" t="str">
            <v>2</v>
          </cell>
          <cell r="E442" t="str">
            <v>2F</v>
          </cell>
          <cell r="F442" t="str">
            <v/>
          </cell>
          <cell r="G442" t="str">
            <v>2.1</v>
          </cell>
          <cell r="H442">
            <v>662</v>
          </cell>
          <cell r="I442">
            <v>0</v>
          </cell>
          <cell r="J442" t="str">
            <v>E0</v>
          </cell>
          <cell r="K442" t="str">
            <v>2</v>
          </cell>
          <cell r="L442" t="str">
            <v>D</v>
          </cell>
          <cell r="M442" t="str">
            <v/>
          </cell>
          <cell r="N442" t="str">
            <v>CV9,CV10,CV36</v>
          </cell>
          <cell r="O442" t="str">
            <v>S2,S20</v>
          </cell>
          <cell r="P442" t="str">
            <v>N</v>
          </cell>
          <cell r="Q442" t="str">
            <v>N</v>
          </cell>
          <cell r="R442" t="str">
            <v>N</v>
          </cell>
          <cell r="S442" t="str">
            <v>N</v>
          </cell>
          <cell r="T442" t="str">
            <v>N</v>
          </cell>
          <cell r="U442" t="str">
            <v>N</v>
          </cell>
          <cell r="V442" t="str">
            <v>N</v>
          </cell>
          <cell r="W442" t="str">
            <v>ML</v>
          </cell>
        </row>
        <row r="443">
          <cell r="B443" t="str">
            <v>UN1078</v>
          </cell>
          <cell r="C443" t="str">
            <v>GAZ FRIGORIFIQUE, N.S.A. (GAS RÉFRIGÉRANT, N.S.A.)</v>
          </cell>
          <cell r="D443" t="str">
            <v>2</v>
          </cell>
          <cell r="E443" t="str">
            <v>2A</v>
          </cell>
          <cell r="F443" t="str">
            <v/>
          </cell>
          <cell r="G443" t="str">
            <v>2.2</v>
          </cell>
          <cell r="H443" t="str">
            <v>274,582,662</v>
          </cell>
          <cell r="I443">
            <v>120</v>
          </cell>
          <cell r="J443" t="str">
            <v>E1</v>
          </cell>
          <cell r="K443" t="str">
            <v>3</v>
          </cell>
          <cell r="L443" t="str">
            <v>E</v>
          </cell>
          <cell r="M443" t="str">
            <v/>
          </cell>
          <cell r="N443" t="str">
            <v>CV9,CV10,CV36</v>
          </cell>
          <cell r="O443" t="str">
            <v/>
          </cell>
          <cell r="P443" t="str">
            <v>N</v>
          </cell>
          <cell r="Q443" t="str">
            <v>N</v>
          </cell>
          <cell r="R443" t="str">
            <v>N</v>
          </cell>
          <cell r="S443" t="str">
            <v>N</v>
          </cell>
          <cell r="T443" t="str">
            <v>N</v>
          </cell>
          <cell r="U443" t="str">
            <v>N</v>
          </cell>
          <cell r="V443" t="str">
            <v>O</v>
          </cell>
          <cell r="W443" t="str">
            <v>ML</v>
          </cell>
        </row>
        <row r="444">
          <cell r="B444" t="str">
            <v>UN1079</v>
          </cell>
          <cell r="C444" t="str">
            <v>DIOXYDE DE SOUFRE</v>
          </cell>
          <cell r="D444" t="str">
            <v>2</v>
          </cell>
          <cell r="E444" t="str">
            <v>2TC</v>
          </cell>
          <cell r="F444" t="str">
            <v/>
          </cell>
          <cell r="G444" t="str">
            <v>2.3,+8</v>
          </cell>
          <cell r="H444" t="str">
            <v/>
          </cell>
          <cell r="I444">
            <v>0</v>
          </cell>
          <cell r="J444" t="str">
            <v>E0</v>
          </cell>
          <cell r="K444" t="str">
            <v>TRANSPORT INTERDIT</v>
          </cell>
          <cell r="L444" t="str">
            <v>D</v>
          </cell>
          <cell r="M444" t="str">
            <v/>
          </cell>
          <cell r="N444" t="str">
            <v>CV9,CV10,CV36</v>
          </cell>
          <cell r="O444" t="str">
            <v>S14</v>
          </cell>
          <cell r="P444" t="str">
            <v>N</v>
          </cell>
          <cell r="Q444" t="str">
            <v>O</v>
          </cell>
          <cell r="R444" t="str">
            <v>I</v>
          </cell>
          <cell r="S444" t="str">
            <v>I</v>
          </cell>
          <cell r="T444" t="str">
            <v>I</v>
          </cell>
          <cell r="U444" t="str">
            <v>I</v>
          </cell>
          <cell r="V444" t="str">
            <v>I</v>
          </cell>
          <cell r="W444" t="str">
            <v>I</v>
          </cell>
        </row>
        <row r="445">
          <cell r="B445" t="str">
            <v>UN1080</v>
          </cell>
          <cell r="C445" t="str">
            <v>HEXAFLUORURE DE SOUFRE</v>
          </cell>
          <cell r="D445" t="str">
            <v>2</v>
          </cell>
          <cell r="E445" t="str">
            <v>2A</v>
          </cell>
          <cell r="F445" t="str">
            <v/>
          </cell>
          <cell r="G445" t="str">
            <v>2.2</v>
          </cell>
          <cell r="H445">
            <v>662</v>
          </cell>
          <cell r="I445">
            <v>120</v>
          </cell>
          <cell r="J445" t="str">
            <v>E1</v>
          </cell>
          <cell r="K445" t="str">
            <v>3</v>
          </cell>
          <cell r="L445" t="str">
            <v>E</v>
          </cell>
          <cell r="M445" t="str">
            <v/>
          </cell>
          <cell r="N445" t="str">
            <v>CV9,CV10,CV36</v>
          </cell>
          <cell r="O445" t="str">
            <v/>
          </cell>
          <cell r="P445" t="str">
            <v>N</v>
          </cell>
          <cell r="Q445" t="str">
            <v>N</v>
          </cell>
          <cell r="R445" t="str">
            <v>N</v>
          </cell>
          <cell r="S445" t="str">
            <v>N</v>
          </cell>
          <cell r="T445" t="str">
            <v>N</v>
          </cell>
          <cell r="U445" t="str">
            <v>N</v>
          </cell>
          <cell r="V445" t="str">
            <v>N</v>
          </cell>
          <cell r="W445" t="str">
            <v>ML</v>
          </cell>
        </row>
        <row r="446">
          <cell r="B446" t="str">
            <v>UN1081</v>
          </cell>
          <cell r="C446" t="str">
            <v>TÉTRAFLUORÉTHYLÈNE STABILISÉ</v>
          </cell>
          <cell r="D446" t="str">
            <v>2</v>
          </cell>
          <cell r="E446" t="str">
            <v>2F</v>
          </cell>
          <cell r="F446" t="str">
            <v/>
          </cell>
          <cell r="G446" t="str">
            <v>2.1</v>
          </cell>
          <cell r="H446">
            <v>386.66199999999998</v>
          </cell>
          <cell r="I446">
            <v>0</v>
          </cell>
          <cell r="J446" t="str">
            <v>E0</v>
          </cell>
          <cell r="K446" t="str">
            <v>2</v>
          </cell>
          <cell r="L446" t="str">
            <v>D</v>
          </cell>
          <cell r="M446" t="str">
            <v>V8</v>
          </cell>
          <cell r="N446" t="str">
            <v>CV9,CV10,CV36</v>
          </cell>
          <cell r="O446" t="str">
            <v>S2,S4,S20</v>
          </cell>
          <cell r="P446" t="str">
            <v>N</v>
          </cell>
          <cell r="Q446" t="str">
            <v>N</v>
          </cell>
          <cell r="R446" t="str">
            <v>N</v>
          </cell>
          <cell r="S446" t="str">
            <v>N</v>
          </cell>
          <cell r="T446" t="str">
            <v>N</v>
          </cell>
          <cell r="U446" t="str">
            <v>N</v>
          </cell>
          <cell r="V446" t="str">
            <v>N</v>
          </cell>
          <cell r="W446" t="str">
            <v>ML</v>
          </cell>
        </row>
        <row r="447">
          <cell r="B447" t="str">
            <v>UN1082</v>
          </cell>
          <cell r="C447" t="str">
            <v>TRIFLUOROCHLOR-ÉTHYLÈNE STABILISÉ ou GAZ REFRIGÉRANT R1113</v>
          </cell>
          <cell r="D447" t="str">
            <v>2</v>
          </cell>
          <cell r="E447" t="str">
            <v>2TF</v>
          </cell>
          <cell r="F447" t="str">
            <v/>
          </cell>
          <cell r="G447" t="str">
            <v>2.3,+2.1</v>
          </cell>
          <cell r="H447">
            <v>386.66199999999998</v>
          </cell>
          <cell r="I447">
            <v>0</v>
          </cell>
          <cell r="J447" t="str">
            <v>E0</v>
          </cell>
          <cell r="K447" t="str">
            <v>TRANSPORT INTERDIT</v>
          </cell>
          <cell r="L447" t="str">
            <v>D</v>
          </cell>
          <cell r="M447" t="str">
            <v>V8</v>
          </cell>
          <cell r="N447" t="str">
            <v>CV9,CV10,CV36</v>
          </cell>
          <cell r="O447" t="str">
            <v>S2,S4,S14</v>
          </cell>
          <cell r="P447" t="str">
            <v>N</v>
          </cell>
          <cell r="Q447" t="str">
            <v>O</v>
          </cell>
          <cell r="R447" t="str">
            <v>I</v>
          </cell>
          <cell r="S447" t="str">
            <v>I</v>
          </cell>
          <cell r="T447" t="str">
            <v>I</v>
          </cell>
          <cell r="U447" t="str">
            <v>I</v>
          </cell>
          <cell r="V447" t="str">
            <v>I</v>
          </cell>
          <cell r="W447" t="str">
            <v>I</v>
          </cell>
        </row>
        <row r="448">
          <cell r="B448" t="str">
            <v>UN1083</v>
          </cell>
          <cell r="C448" t="str">
            <v>TRIMÉTHYLAMINE ANHYDRE</v>
          </cell>
          <cell r="D448" t="str">
            <v>2</v>
          </cell>
          <cell r="E448" t="str">
            <v>2F</v>
          </cell>
          <cell r="F448" t="str">
            <v/>
          </cell>
          <cell r="G448" t="str">
            <v>2.1</v>
          </cell>
          <cell r="H448">
            <v>662</v>
          </cell>
          <cell r="I448">
            <v>0</v>
          </cell>
          <cell r="J448" t="str">
            <v>E0</v>
          </cell>
          <cell r="K448" t="str">
            <v>2</v>
          </cell>
          <cell r="L448" t="str">
            <v>D</v>
          </cell>
          <cell r="M448" t="str">
            <v/>
          </cell>
          <cell r="N448" t="str">
            <v>CV9,CV10,CV36</v>
          </cell>
          <cell r="O448" t="str">
            <v>S2,S20</v>
          </cell>
          <cell r="P448" t="str">
            <v>N</v>
          </cell>
          <cell r="Q448" t="str">
            <v>N</v>
          </cell>
          <cell r="R448" t="str">
            <v>N</v>
          </cell>
          <cell r="S448" t="str">
            <v>N</v>
          </cell>
          <cell r="T448" t="str">
            <v>N</v>
          </cell>
          <cell r="U448" t="str">
            <v>N</v>
          </cell>
          <cell r="V448" t="str">
            <v>N</v>
          </cell>
          <cell r="W448" t="str">
            <v>ML</v>
          </cell>
        </row>
        <row r="449">
          <cell r="B449" t="str">
            <v>UN1085</v>
          </cell>
          <cell r="C449" t="str">
            <v>BROMURE DE VINYLE STABILISÉ</v>
          </cell>
          <cell r="D449" t="str">
            <v>2</v>
          </cell>
          <cell r="E449" t="str">
            <v>2F</v>
          </cell>
          <cell r="F449" t="str">
            <v/>
          </cell>
          <cell r="G449" t="str">
            <v>2.1</v>
          </cell>
          <cell r="H449">
            <v>386.66199999999998</v>
          </cell>
          <cell r="I449">
            <v>0</v>
          </cell>
          <cell r="J449" t="str">
            <v>E0</v>
          </cell>
          <cell r="K449" t="str">
            <v>2</v>
          </cell>
          <cell r="L449" t="str">
            <v>D</v>
          </cell>
          <cell r="M449" t="str">
            <v>V8</v>
          </cell>
          <cell r="N449" t="str">
            <v>CV9,CV10,CV36</v>
          </cell>
          <cell r="O449" t="str">
            <v>S2,S4,S20</v>
          </cell>
          <cell r="P449" t="str">
            <v>N</v>
          </cell>
          <cell r="Q449" t="str">
            <v>N</v>
          </cell>
          <cell r="R449" t="str">
            <v>N</v>
          </cell>
          <cell r="S449" t="str">
            <v>N</v>
          </cell>
          <cell r="T449" t="str">
            <v>N</v>
          </cell>
          <cell r="U449" t="str">
            <v>N</v>
          </cell>
          <cell r="V449" t="str">
            <v>N</v>
          </cell>
          <cell r="W449" t="str">
            <v>ML</v>
          </cell>
        </row>
        <row r="450">
          <cell r="B450" t="str">
            <v>UN1086</v>
          </cell>
          <cell r="C450" t="str">
            <v>CHLORURE DE VINYLE STABILISÉ</v>
          </cell>
          <cell r="D450" t="str">
            <v>2</v>
          </cell>
          <cell r="E450" t="str">
            <v>2F</v>
          </cell>
          <cell r="F450" t="str">
            <v/>
          </cell>
          <cell r="G450" t="str">
            <v>2.1</v>
          </cell>
          <cell r="H450">
            <v>386.66199999999998</v>
          </cell>
          <cell r="I450">
            <v>0</v>
          </cell>
          <cell r="J450" t="str">
            <v>E0</v>
          </cell>
          <cell r="K450" t="str">
            <v>2</v>
          </cell>
          <cell r="L450" t="str">
            <v>D</v>
          </cell>
          <cell r="M450" t="str">
            <v>V8</v>
          </cell>
          <cell r="N450" t="str">
            <v>CV9,CV10,CV36</v>
          </cell>
          <cell r="O450" t="str">
            <v>S2,S4,S20</v>
          </cell>
          <cell r="P450" t="str">
            <v>N</v>
          </cell>
          <cell r="Q450" t="str">
            <v>N</v>
          </cell>
          <cell r="R450" t="str">
            <v>N</v>
          </cell>
          <cell r="S450" t="str">
            <v>N</v>
          </cell>
          <cell r="T450" t="str">
            <v>N</v>
          </cell>
          <cell r="U450" t="str">
            <v>N</v>
          </cell>
          <cell r="V450" t="str">
            <v>N</v>
          </cell>
          <cell r="W450" t="str">
            <v>ML</v>
          </cell>
        </row>
        <row r="451">
          <cell r="B451" t="str">
            <v>UN1087</v>
          </cell>
          <cell r="C451" t="str">
            <v>ÉTHER MÉTHYLVINYLIQUE STABILISÉ</v>
          </cell>
          <cell r="D451" t="str">
            <v>2</v>
          </cell>
          <cell r="E451" t="str">
            <v>2F</v>
          </cell>
          <cell r="F451" t="str">
            <v/>
          </cell>
          <cell r="G451" t="str">
            <v>2.1</v>
          </cell>
          <cell r="H451">
            <v>386.66199999999998</v>
          </cell>
          <cell r="I451">
            <v>0</v>
          </cell>
          <cell r="J451" t="str">
            <v>E0</v>
          </cell>
          <cell r="K451" t="str">
            <v>2</v>
          </cell>
          <cell r="L451" t="str">
            <v>D</v>
          </cell>
          <cell r="M451" t="str">
            <v>V8</v>
          </cell>
          <cell r="N451" t="str">
            <v>CV9,CV10,CV36</v>
          </cell>
          <cell r="O451" t="str">
            <v>S2,S4,S20</v>
          </cell>
          <cell r="P451" t="str">
            <v>N</v>
          </cell>
          <cell r="Q451" t="str">
            <v>N</v>
          </cell>
          <cell r="R451" t="str">
            <v>N</v>
          </cell>
          <cell r="S451" t="str">
            <v>N</v>
          </cell>
          <cell r="T451" t="str">
            <v>N</v>
          </cell>
          <cell r="U451" t="str">
            <v>N</v>
          </cell>
          <cell r="V451" t="str">
            <v>N</v>
          </cell>
          <cell r="W451" t="str">
            <v>ML</v>
          </cell>
        </row>
        <row r="452">
          <cell r="B452" t="str">
            <v>UN1088II</v>
          </cell>
          <cell r="C452" t="str">
            <v>ACÉTAL</v>
          </cell>
          <cell r="D452" t="str">
            <v>3</v>
          </cell>
          <cell r="E452" t="str">
            <v>F1</v>
          </cell>
          <cell r="F452" t="str">
            <v>II</v>
          </cell>
          <cell r="G452" t="str">
            <v>3</v>
          </cell>
          <cell r="H452" t="str">
            <v/>
          </cell>
          <cell r="I452">
            <v>1000</v>
          </cell>
          <cell r="J452" t="str">
            <v>E2</v>
          </cell>
          <cell r="K452" t="str">
            <v>2</v>
          </cell>
          <cell r="L452" t="str">
            <v>E</v>
          </cell>
          <cell r="M452" t="str">
            <v/>
          </cell>
          <cell r="N452" t="str">
            <v/>
          </cell>
          <cell r="O452" t="str">
            <v>S2,S20</v>
          </cell>
          <cell r="P452" t="str">
            <v>N</v>
          </cell>
          <cell r="Q452" t="str">
            <v>N</v>
          </cell>
          <cell r="R452" t="str">
            <v>N</v>
          </cell>
          <cell r="S452" t="str">
            <v>N</v>
          </cell>
          <cell r="T452" t="str">
            <v>N</v>
          </cell>
          <cell r="U452" t="str">
            <v>N</v>
          </cell>
          <cell r="V452" t="str">
            <v>N</v>
          </cell>
          <cell r="W452" t="str">
            <v>ML</v>
          </cell>
        </row>
        <row r="453">
          <cell r="B453" t="str">
            <v>UN1089I</v>
          </cell>
          <cell r="C453" t="str">
            <v>ACÉTALDÉHYDE</v>
          </cell>
          <cell r="D453" t="str">
            <v>3</v>
          </cell>
          <cell r="E453" t="str">
            <v>F1</v>
          </cell>
          <cell r="F453" t="str">
            <v>I</v>
          </cell>
          <cell r="G453" t="str">
            <v>3</v>
          </cell>
          <cell r="H453" t="str">
            <v/>
          </cell>
          <cell r="I453">
            <v>0</v>
          </cell>
          <cell r="J453" t="str">
            <v>E0</v>
          </cell>
          <cell r="K453" t="str">
            <v>1</v>
          </cell>
          <cell r="L453" t="str">
            <v>E</v>
          </cell>
          <cell r="M453" t="str">
            <v/>
          </cell>
          <cell r="N453" t="str">
            <v/>
          </cell>
          <cell r="O453" t="str">
            <v>S2,S20</v>
          </cell>
          <cell r="P453" t="str">
            <v>N</v>
          </cell>
          <cell r="Q453" t="str">
            <v>N</v>
          </cell>
          <cell r="R453" t="str">
            <v>N</v>
          </cell>
          <cell r="S453" t="str">
            <v>N</v>
          </cell>
          <cell r="T453" t="str">
            <v>N</v>
          </cell>
          <cell r="U453" t="str">
            <v>N</v>
          </cell>
          <cell r="V453" t="str">
            <v>N</v>
          </cell>
          <cell r="W453" t="str">
            <v>ML</v>
          </cell>
        </row>
        <row r="454">
          <cell r="B454" t="str">
            <v>UN1090II</v>
          </cell>
          <cell r="C454" t="str">
            <v>ACÉTONE</v>
          </cell>
          <cell r="D454" t="str">
            <v>3</v>
          </cell>
          <cell r="E454" t="str">
            <v>F1</v>
          </cell>
          <cell r="F454" t="str">
            <v>II</v>
          </cell>
          <cell r="G454" t="str">
            <v>3</v>
          </cell>
          <cell r="H454" t="str">
            <v/>
          </cell>
          <cell r="I454">
            <v>1000</v>
          </cell>
          <cell r="J454" t="str">
            <v>E2</v>
          </cell>
          <cell r="K454" t="str">
            <v>2</v>
          </cell>
          <cell r="L454" t="str">
            <v>E</v>
          </cell>
          <cell r="M454" t="str">
            <v/>
          </cell>
          <cell r="N454" t="str">
            <v/>
          </cell>
          <cell r="O454" t="str">
            <v>S2,S20</v>
          </cell>
          <cell r="P454" t="str">
            <v>N</v>
          </cell>
          <cell r="Q454" t="str">
            <v>N</v>
          </cell>
          <cell r="R454" t="str">
            <v>N</v>
          </cell>
          <cell r="S454" t="str">
            <v>N</v>
          </cell>
          <cell r="T454" t="str">
            <v>N</v>
          </cell>
          <cell r="U454" t="str">
            <v>N</v>
          </cell>
          <cell r="V454" t="str">
            <v>N</v>
          </cell>
          <cell r="W454" t="str">
            <v>ML</v>
          </cell>
        </row>
        <row r="455">
          <cell r="B455" t="str">
            <v>UN1091II</v>
          </cell>
          <cell r="C455" t="str">
            <v>HUILES D'ACÉTONE</v>
          </cell>
          <cell r="D455" t="str">
            <v>3</v>
          </cell>
          <cell r="E455" t="str">
            <v>F1</v>
          </cell>
          <cell r="F455" t="str">
            <v>II</v>
          </cell>
          <cell r="G455" t="str">
            <v>3</v>
          </cell>
          <cell r="H455" t="str">
            <v/>
          </cell>
          <cell r="I455">
            <v>1000</v>
          </cell>
          <cell r="J455" t="str">
            <v>E2</v>
          </cell>
          <cell r="K455" t="str">
            <v>2</v>
          </cell>
          <cell r="L455" t="str">
            <v>E</v>
          </cell>
          <cell r="M455" t="str">
            <v/>
          </cell>
          <cell r="N455" t="str">
            <v/>
          </cell>
          <cell r="O455" t="str">
            <v>S2,S20</v>
          </cell>
          <cell r="P455" t="str">
            <v>N</v>
          </cell>
          <cell r="Q455" t="str">
            <v>N</v>
          </cell>
          <cell r="R455" t="str">
            <v>N</v>
          </cell>
          <cell r="S455" t="str">
            <v>N</v>
          </cell>
          <cell r="T455" t="str">
            <v>N</v>
          </cell>
          <cell r="U455" t="str">
            <v>N</v>
          </cell>
          <cell r="V455" t="str">
            <v>N</v>
          </cell>
          <cell r="W455" t="str">
            <v>ML</v>
          </cell>
        </row>
        <row r="456">
          <cell r="B456" t="str">
            <v>UN1092I</v>
          </cell>
          <cell r="C456" t="str">
            <v>ACROLÉINE STABILISÉE</v>
          </cell>
          <cell r="D456" t="str">
            <v>6.1</v>
          </cell>
          <cell r="E456" t="str">
            <v>TF1</v>
          </cell>
          <cell r="F456" t="str">
            <v>I</v>
          </cell>
          <cell r="G456" t="str">
            <v>6.1,+3</v>
          </cell>
          <cell r="H456">
            <v>354.38600000000002</v>
          </cell>
          <cell r="I456">
            <v>0</v>
          </cell>
          <cell r="J456" t="str">
            <v>E0</v>
          </cell>
          <cell r="K456" t="str">
            <v>1</v>
          </cell>
          <cell r="L456" t="str">
            <v>D</v>
          </cell>
          <cell r="M456" t="str">
            <v>V8</v>
          </cell>
          <cell r="N456" t="str">
            <v>CV1,CV13,CV28</v>
          </cell>
          <cell r="O456" t="str">
            <v>S2,S4,S9,S14</v>
          </cell>
          <cell r="P456" t="str">
            <v>N</v>
          </cell>
          <cell r="Q456" t="str">
            <v>N</v>
          </cell>
          <cell r="R456" t="str">
            <v>N</v>
          </cell>
          <cell r="S456" t="str">
            <v>O</v>
          </cell>
          <cell r="T456" t="str">
            <v>O</v>
          </cell>
          <cell r="U456" t="str">
            <v>N</v>
          </cell>
          <cell r="V456" t="str">
            <v>N</v>
          </cell>
          <cell r="W456" t="str">
            <v>G ou ML</v>
          </cell>
        </row>
        <row r="457">
          <cell r="B457" t="str">
            <v>UN1093I</v>
          </cell>
          <cell r="C457" t="str">
            <v>ACRYLONITRILE STABILISÉ</v>
          </cell>
          <cell r="D457" t="str">
            <v>3</v>
          </cell>
          <cell r="E457" t="str">
            <v>FT1</v>
          </cell>
          <cell r="F457" t="str">
            <v>I</v>
          </cell>
          <cell r="G457" t="str">
            <v>3,+6.1</v>
          </cell>
          <cell r="H457">
            <v>386</v>
          </cell>
          <cell r="I457">
            <v>0</v>
          </cell>
          <cell r="J457" t="str">
            <v>E0</v>
          </cell>
          <cell r="K457" t="str">
            <v>1</v>
          </cell>
          <cell r="L457" t="str">
            <v>E</v>
          </cell>
          <cell r="M457" t="str">
            <v>V8</v>
          </cell>
          <cell r="N457" t="str">
            <v>CV13,CV28</v>
          </cell>
          <cell r="O457" t="str">
            <v>S2,S4,S22</v>
          </cell>
          <cell r="P457" t="str">
            <v>N</v>
          </cell>
          <cell r="Q457" t="str">
            <v>N</v>
          </cell>
          <cell r="R457" t="str">
            <v>N</v>
          </cell>
          <cell r="S457" t="str">
            <v>O</v>
          </cell>
          <cell r="T457" t="str">
            <v>N</v>
          </cell>
          <cell r="U457" t="str">
            <v>N</v>
          </cell>
          <cell r="V457" t="str">
            <v>N</v>
          </cell>
          <cell r="W457" t="str">
            <v>ML</v>
          </cell>
        </row>
        <row r="458">
          <cell r="B458" t="str">
            <v>UN1098I</v>
          </cell>
          <cell r="C458" t="str">
            <v>ALCOOL ALLYLIQUE</v>
          </cell>
          <cell r="D458" t="str">
            <v>6.1</v>
          </cell>
          <cell r="E458" t="str">
            <v>TF1</v>
          </cell>
          <cell r="F458" t="str">
            <v>I</v>
          </cell>
          <cell r="G458" t="str">
            <v>6.1,+3</v>
          </cell>
          <cell r="H458" t="str">
            <v>354</v>
          </cell>
          <cell r="I458">
            <v>0</v>
          </cell>
          <cell r="J458" t="str">
            <v>E0</v>
          </cell>
          <cell r="K458" t="str">
            <v>1</v>
          </cell>
          <cell r="L458" t="str">
            <v>D</v>
          </cell>
          <cell r="M458" t="str">
            <v/>
          </cell>
          <cell r="N458" t="str">
            <v>CV1,CV13,CV28</v>
          </cell>
          <cell r="O458" t="str">
            <v>S2,S9,S14</v>
          </cell>
          <cell r="P458" t="str">
            <v>N</v>
          </cell>
          <cell r="Q458" t="str">
            <v>N</v>
          </cell>
          <cell r="R458" t="str">
            <v>N</v>
          </cell>
          <cell r="S458" t="str">
            <v>O</v>
          </cell>
          <cell r="T458" t="str">
            <v>O</v>
          </cell>
          <cell r="U458" t="str">
            <v>N</v>
          </cell>
          <cell r="V458" t="str">
            <v>N</v>
          </cell>
          <cell r="W458" t="str">
            <v>G ou ML</v>
          </cell>
        </row>
        <row r="459">
          <cell r="B459" t="str">
            <v>UN1099I</v>
          </cell>
          <cell r="C459" t="str">
            <v>BROMURE D'ALLYLE</v>
          </cell>
          <cell r="D459" t="str">
            <v>3</v>
          </cell>
          <cell r="E459" t="str">
            <v>FT1</v>
          </cell>
          <cell r="F459" t="str">
            <v>I</v>
          </cell>
          <cell r="G459" t="str">
            <v>3,+6.1</v>
          </cell>
          <cell r="H459" t="str">
            <v/>
          </cell>
          <cell r="I459">
            <v>0</v>
          </cell>
          <cell r="J459" t="str">
            <v>E0</v>
          </cell>
          <cell r="K459" t="str">
            <v>1</v>
          </cell>
          <cell r="L459" t="str">
            <v>E</v>
          </cell>
          <cell r="M459" t="str">
            <v/>
          </cell>
          <cell r="N459" t="str">
            <v>CV13,CV28</v>
          </cell>
          <cell r="O459" t="str">
            <v>S2,S22</v>
          </cell>
          <cell r="P459" t="str">
            <v>N</v>
          </cell>
          <cell r="Q459" t="str">
            <v>N</v>
          </cell>
          <cell r="R459" t="str">
            <v>N</v>
          </cell>
          <cell r="S459" t="str">
            <v>O</v>
          </cell>
          <cell r="T459" t="str">
            <v>N</v>
          </cell>
          <cell r="U459" t="str">
            <v>N</v>
          </cell>
          <cell r="V459" t="str">
            <v>N</v>
          </cell>
          <cell r="W459" t="str">
            <v>ML</v>
          </cell>
        </row>
        <row r="460">
          <cell r="B460" t="str">
            <v>UN1100I</v>
          </cell>
          <cell r="C460" t="str">
            <v>CHLORURE D'ALLYLE</v>
          </cell>
          <cell r="D460" t="str">
            <v>3</v>
          </cell>
          <cell r="E460" t="str">
            <v>FT1</v>
          </cell>
          <cell r="F460" t="str">
            <v>I</v>
          </cell>
          <cell r="G460" t="str">
            <v>3,+6.1</v>
          </cell>
          <cell r="H460" t="str">
            <v/>
          </cell>
          <cell r="I460">
            <v>0</v>
          </cell>
          <cell r="J460" t="str">
            <v>E0</v>
          </cell>
          <cell r="K460" t="str">
            <v>1</v>
          </cell>
          <cell r="L460" t="str">
            <v>E</v>
          </cell>
          <cell r="M460" t="str">
            <v/>
          </cell>
          <cell r="N460" t="str">
            <v>CV13,CV28</v>
          </cell>
          <cell r="O460" t="str">
            <v>S2,S22</v>
          </cell>
          <cell r="P460" t="str">
            <v>N</v>
          </cell>
          <cell r="Q460" t="str">
            <v>N</v>
          </cell>
          <cell r="R460" t="str">
            <v>N</v>
          </cell>
          <cell r="S460" t="str">
            <v>O</v>
          </cell>
          <cell r="T460" t="str">
            <v>N</v>
          </cell>
          <cell r="U460" t="str">
            <v>N</v>
          </cell>
          <cell r="V460" t="str">
            <v>N</v>
          </cell>
          <cell r="W460" t="str">
            <v>ML</v>
          </cell>
        </row>
        <row r="461">
          <cell r="B461" t="str">
            <v>UN1104III</v>
          </cell>
          <cell r="C461" t="str">
            <v>ACÉTATES D'AMYLE</v>
          </cell>
          <cell r="D461" t="str">
            <v>3</v>
          </cell>
          <cell r="E461" t="str">
            <v>F1</v>
          </cell>
          <cell r="F461" t="str">
            <v>III</v>
          </cell>
          <cell r="G461" t="str">
            <v>3</v>
          </cell>
          <cell r="H461" t="str">
            <v/>
          </cell>
          <cell r="I461">
            <v>5000</v>
          </cell>
          <cell r="J461" t="str">
            <v>E1</v>
          </cell>
          <cell r="K461" t="str">
            <v>3</v>
          </cell>
          <cell r="L461" t="str">
            <v>E</v>
          </cell>
          <cell r="M461" t="str">
            <v>V12</v>
          </cell>
          <cell r="N461" t="str">
            <v/>
          </cell>
          <cell r="O461" t="str">
            <v>S2</v>
          </cell>
          <cell r="P461" t="str">
            <v>N</v>
          </cell>
          <cell r="Q461" t="str">
            <v>N</v>
          </cell>
          <cell r="R461" t="str">
            <v>N</v>
          </cell>
          <cell r="S461" t="str">
            <v>N</v>
          </cell>
          <cell r="T461" t="str">
            <v>N</v>
          </cell>
          <cell r="U461" t="str">
            <v>N</v>
          </cell>
          <cell r="V461" t="str">
            <v>N</v>
          </cell>
          <cell r="W461" t="str">
            <v>ML</v>
          </cell>
        </row>
        <row r="462">
          <cell r="B462" t="str">
            <v>UN1105III</v>
          </cell>
          <cell r="C462" t="str">
            <v>PENTANOLS</v>
          </cell>
          <cell r="D462" t="str">
            <v>3</v>
          </cell>
          <cell r="E462" t="str">
            <v>F1</v>
          </cell>
          <cell r="F462" t="str">
            <v>III</v>
          </cell>
          <cell r="G462" t="str">
            <v>3</v>
          </cell>
          <cell r="H462" t="str">
            <v/>
          </cell>
          <cell r="I462">
            <v>5000</v>
          </cell>
          <cell r="J462" t="str">
            <v>E1</v>
          </cell>
          <cell r="K462" t="str">
            <v>3</v>
          </cell>
          <cell r="L462" t="str">
            <v>E</v>
          </cell>
          <cell r="M462" t="str">
            <v>V12</v>
          </cell>
          <cell r="N462" t="str">
            <v/>
          </cell>
          <cell r="O462" t="str">
            <v>S2</v>
          </cell>
          <cell r="P462" t="str">
            <v>N</v>
          </cell>
          <cell r="Q462" t="str">
            <v>N</v>
          </cell>
          <cell r="R462" t="str">
            <v>N</v>
          </cell>
          <cell r="S462" t="str">
            <v>N</v>
          </cell>
          <cell r="T462" t="str">
            <v>N</v>
          </cell>
          <cell r="U462" t="str">
            <v>N</v>
          </cell>
          <cell r="V462" t="str">
            <v>N</v>
          </cell>
          <cell r="W462" t="str">
            <v>ML</v>
          </cell>
        </row>
        <row r="463">
          <cell r="B463" t="str">
            <v>UN1105II</v>
          </cell>
          <cell r="C463" t="str">
            <v>PENTANOLS</v>
          </cell>
          <cell r="D463" t="str">
            <v>3</v>
          </cell>
          <cell r="E463" t="str">
            <v>F1</v>
          </cell>
          <cell r="F463" t="str">
            <v>II</v>
          </cell>
          <cell r="G463" t="str">
            <v>3</v>
          </cell>
          <cell r="H463" t="str">
            <v/>
          </cell>
          <cell r="I463">
            <v>1000</v>
          </cell>
          <cell r="J463" t="str">
            <v>E2</v>
          </cell>
          <cell r="K463" t="str">
            <v>2</v>
          </cell>
          <cell r="L463" t="str">
            <v>E</v>
          </cell>
          <cell r="M463" t="str">
            <v/>
          </cell>
          <cell r="N463" t="str">
            <v/>
          </cell>
          <cell r="O463" t="str">
            <v>S2,S20</v>
          </cell>
          <cell r="P463" t="str">
            <v>N</v>
          </cell>
          <cell r="Q463" t="str">
            <v>N</v>
          </cell>
          <cell r="R463" t="str">
            <v>N</v>
          </cell>
          <cell r="S463" t="str">
            <v>N</v>
          </cell>
          <cell r="T463" t="str">
            <v>N</v>
          </cell>
          <cell r="U463" t="str">
            <v>N</v>
          </cell>
          <cell r="V463" t="str">
            <v>N</v>
          </cell>
          <cell r="W463" t="str">
            <v>ML</v>
          </cell>
        </row>
        <row r="464">
          <cell r="B464" t="str">
            <v>UN1106III</v>
          </cell>
          <cell r="C464" t="str">
            <v>AMYLAMINES</v>
          </cell>
          <cell r="D464" t="str">
            <v>3</v>
          </cell>
          <cell r="E464" t="str">
            <v>FC</v>
          </cell>
          <cell r="F464" t="str">
            <v>III</v>
          </cell>
          <cell r="G464" t="str">
            <v>3,+8</v>
          </cell>
          <cell r="H464" t="str">
            <v/>
          </cell>
          <cell r="I464">
            <v>5000</v>
          </cell>
          <cell r="J464" t="str">
            <v>E1</v>
          </cell>
          <cell r="K464" t="str">
            <v>3</v>
          </cell>
          <cell r="L464" t="str">
            <v>E</v>
          </cell>
          <cell r="M464" t="str">
            <v>V12</v>
          </cell>
          <cell r="N464" t="str">
            <v/>
          </cell>
          <cell r="O464" t="str">
            <v>S2</v>
          </cell>
          <cell r="P464" t="str">
            <v>N</v>
          </cell>
          <cell r="Q464" t="str">
            <v>N</v>
          </cell>
          <cell r="R464" t="str">
            <v>N</v>
          </cell>
          <cell r="S464" t="str">
            <v>N</v>
          </cell>
          <cell r="T464" t="str">
            <v>N</v>
          </cell>
          <cell r="U464" t="str">
            <v>N</v>
          </cell>
          <cell r="V464" t="str">
            <v>N</v>
          </cell>
          <cell r="W464" t="str">
            <v>ML</v>
          </cell>
        </row>
        <row r="465">
          <cell r="B465" t="str">
            <v>UN1106II</v>
          </cell>
          <cell r="C465" t="str">
            <v>AMYLAMINES</v>
          </cell>
          <cell r="D465" t="str">
            <v>3</v>
          </cell>
          <cell r="E465" t="str">
            <v>FC</v>
          </cell>
          <cell r="F465" t="str">
            <v>II</v>
          </cell>
          <cell r="G465" t="str">
            <v>3,+8</v>
          </cell>
          <cell r="H465" t="str">
            <v/>
          </cell>
          <cell r="I465">
            <v>1000</v>
          </cell>
          <cell r="J465" t="str">
            <v>E2</v>
          </cell>
          <cell r="K465" t="str">
            <v>2</v>
          </cell>
          <cell r="L465" t="str">
            <v>E</v>
          </cell>
          <cell r="M465" t="str">
            <v/>
          </cell>
          <cell r="N465" t="str">
            <v/>
          </cell>
          <cell r="O465" t="str">
            <v>S2,S20</v>
          </cell>
          <cell r="P465" t="str">
            <v>N</v>
          </cell>
          <cell r="Q465" t="str">
            <v>N</v>
          </cell>
          <cell r="R465" t="str">
            <v>N</v>
          </cell>
          <cell r="S465" t="str">
            <v>N</v>
          </cell>
          <cell r="T465" t="str">
            <v>N</v>
          </cell>
          <cell r="U465" t="str">
            <v>N</v>
          </cell>
          <cell r="V465" t="str">
            <v>N</v>
          </cell>
          <cell r="W465" t="str">
            <v>ML</v>
          </cell>
        </row>
        <row r="466">
          <cell r="B466" t="str">
            <v>UN1107II</v>
          </cell>
          <cell r="C466" t="str">
            <v>CHLORURES D'AMYLE</v>
          </cell>
          <cell r="D466" t="str">
            <v>3</v>
          </cell>
          <cell r="E466" t="str">
            <v>F1</v>
          </cell>
          <cell r="F466" t="str">
            <v>II</v>
          </cell>
          <cell r="G466" t="str">
            <v>3</v>
          </cell>
          <cell r="H466" t="str">
            <v/>
          </cell>
          <cell r="I466">
            <v>1000</v>
          </cell>
          <cell r="J466" t="str">
            <v>E2</v>
          </cell>
          <cell r="K466" t="str">
            <v>2</v>
          </cell>
          <cell r="L466" t="str">
            <v>E</v>
          </cell>
          <cell r="M466" t="str">
            <v/>
          </cell>
          <cell r="N466" t="str">
            <v/>
          </cell>
          <cell r="O466" t="str">
            <v>S2,S20</v>
          </cell>
          <cell r="P466" t="str">
            <v>N</v>
          </cell>
          <cell r="Q466" t="str">
            <v>N</v>
          </cell>
          <cell r="R466" t="str">
            <v>N</v>
          </cell>
          <cell r="S466" t="str">
            <v>N</v>
          </cell>
          <cell r="T466" t="str">
            <v>N</v>
          </cell>
          <cell r="U466" t="str">
            <v>N</v>
          </cell>
          <cell r="V466" t="str">
            <v>N</v>
          </cell>
          <cell r="W466" t="str">
            <v>ML</v>
          </cell>
        </row>
        <row r="467">
          <cell r="B467" t="str">
            <v>UN1108I</v>
          </cell>
          <cell r="C467" t="str">
            <v>PENTÈNE-1 (n-AMYLENE)</v>
          </cell>
          <cell r="D467" t="str">
            <v>3</v>
          </cell>
          <cell r="E467" t="str">
            <v>F1</v>
          </cell>
          <cell r="F467" t="str">
            <v>I</v>
          </cell>
          <cell r="G467" t="str">
            <v>3</v>
          </cell>
          <cell r="H467" t="str">
            <v/>
          </cell>
          <cell r="I467">
            <v>0</v>
          </cell>
          <cell r="J467" t="str">
            <v>E3</v>
          </cell>
          <cell r="K467" t="str">
            <v>1</v>
          </cell>
          <cell r="L467" t="str">
            <v>E</v>
          </cell>
          <cell r="M467" t="str">
            <v/>
          </cell>
          <cell r="N467" t="str">
            <v/>
          </cell>
          <cell r="O467" t="str">
            <v>S2,S20</v>
          </cell>
          <cell r="P467" t="str">
            <v>N</v>
          </cell>
          <cell r="Q467" t="str">
            <v>N</v>
          </cell>
          <cell r="R467" t="str">
            <v>N</v>
          </cell>
          <cell r="S467" t="str">
            <v>N</v>
          </cell>
          <cell r="T467" t="str">
            <v>N</v>
          </cell>
          <cell r="U467" t="str">
            <v>N</v>
          </cell>
          <cell r="V467" t="str">
            <v>N</v>
          </cell>
          <cell r="W467" t="str">
            <v>ML</v>
          </cell>
        </row>
        <row r="468">
          <cell r="B468" t="str">
            <v>UN1109III</v>
          </cell>
          <cell r="C468" t="str">
            <v>FORMIATES D'AMYLE</v>
          </cell>
          <cell r="D468" t="str">
            <v>3</v>
          </cell>
          <cell r="E468" t="str">
            <v>F1</v>
          </cell>
          <cell r="F468" t="str">
            <v>III</v>
          </cell>
          <cell r="G468" t="str">
            <v>3</v>
          </cell>
          <cell r="H468" t="str">
            <v/>
          </cell>
          <cell r="I468">
            <v>5000</v>
          </cell>
          <cell r="J468" t="str">
            <v>E1</v>
          </cell>
          <cell r="K468" t="str">
            <v>3</v>
          </cell>
          <cell r="L468" t="str">
            <v>E</v>
          </cell>
          <cell r="M468" t="str">
            <v>V12</v>
          </cell>
          <cell r="N468" t="str">
            <v/>
          </cell>
          <cell r="O468" t="str">
            <v>S2</v>
          </cell>
          <cell r="P468" t="str">
            <v>N</v>
          </cell>
          <cell r="Q468" t="str">
            <v>N</v>
          </cell>
          <cell r="R468" t="str">
            <v>N</v>
          </cell>
          <cell r="S468" t="str">
            <v>N</v>
          </cell>
          <cell r="T468" t="str">
            <v>N</v>
          </cell>
          <cell r="U468" t="str">
            <v>N</v>
          </cell>
          <cell r="V468" t="str">
            <v>N</v>
          </cell>
          <cell r="W468" t="str">
            <v>ML</v>
          </cell>
        </row>
        <row r="469">
          <cell r="B469" t="str">
            <v>UN1110III</v>
          </cell>
          <cell r="C469" t="str">
            <v>n-AMYLMÉTHYLCÉTONE</v>
          </cell>
          <cell r="D469" t="str">
            <v>3</v>
          </cell>
          <cell r="E469" t="str">
            <v>F1</v>
          </cell>
          <cell r="F469" t="str">
            <v>III</v>
          </cell>
          <cell r="G469" t="str">
            <v>3</v>
          </cell>
          <cell r="H469" t="str">
            <v/>
          </cell>
          <cell r="I469">
            <v>5000</v>
          </cell>
          <cell r="J469" t="str">
            <v>E1</v>
          </cell>
          <cell r="K469" t="str">
            <v>3</v>
          </cell>
          <cell r="L469" t="str">
            <v>E</v>
          </cell>
          <cell r="M469" t="str">
            <v>V12</v>
          </cell>
          <cell r="N469" t="str">
            <v/>
          </cell>
          <cell r="O469" t="str">
            <v>S2</v>
          </cell>
          <cell r="P469" t="str">
            <v>N</v>
          </cell>
          <cell r="Q469" t="str">
            <v>N</v>
          </cell>
          <cell r="R469" t="str">
            <v>N</v>
          </cell>
          <cell r="S469" t="str">
            <v>N</v>
          </cell>
          <cell r="T469" t="str">
            <v>N</v>
          </cell>
          <cell r="U469" t="str">
            <v>N</v>
          </cell>
          <cell r="V469" t="str">
            <v>N</v>
          </cell>
          <cell r="W469" t="str">
            <v>ML</v>
          </cell>
        </row>
        <row r="470">
          <cell r="B470" t="str">
            <v>UN1111II</v>
          </cell>
          <cell r="C470" t="str">
            <v>MERCAPTAN AMYLIQUE</v>
          </cell>
          <cell r="D470" t="str">
            <v>3</v>
          </cell>
          <cell r="E470" t="str">
            <v>F1</v>
          </cell>
          <cell r="F470" t="str">
            <v>II</v>
          </cell>
          <cell r="G470" t="str">
            <v>3</v>
          </cell>
          <cell r="H470" t="str">
            <v/>
          </cell>
          <cell r="I470">
            <v>1000</v>
          </cell>
          <cell r="J470" t="str">
            <v>E2</v>
          </cell>
          <cell r="K470" t="str">
            <v>2</v>
          </cell>
          <cell r="L470" t="str">
            <v>E</v>
          </cell>
          <cell r="M470" t="str">
            <v/>
          </cell>
          <cell r="N470" t="str">
            <v/>
          </cell>
          <cell r="O470" t="str">
            <v>S2,S20</v>
          </cell>
          <cell r="P470" t="str">
            <v>N</v>
          </cell>
          <cell r="Q470" t="str">
            <v>N</v>
          </cell>
          <cell r="R470" t="str">
            <v>N</v>
          </cell>
          <cell r="S470" t="str">
            <v>N</v>
          </cell>
          <cell r="T470" t="str">
            <v>N</v>
          </cell>
          <cell r="U470" t="str">
            <v>N</v>
          </cell>
          <cell r="V470" t="str">
            <v>N</v>
          </cell>
          <cell r="W470" t="str">
            <v>ML</v>
          </cell>
        </row>
        <row r="471">
          <cell r="B471" t="str">
            <v>UN1112III</v>
          </cell>
          <cell r="C471" t="str">
            <v>NITRATES D'AMYLE</v>
          </cell>
          <cell r="D471" t="str">
            <v>3</v>
          </cell>
          <cell r="E471" t="str">
            <v>F1</v>
          </cell>
          <cell r="F471" t="str">
            <v>III</v>
          </cell>
          <cell r="G471" t="str">
            <v>3</v>
          </cell>
          <cell r="H471" t="str">
            <v/>
          </cell>
          <cell r="I471">
            <v>5000</v>
          </cell>
          <cell r="J471" t="str">
            <v>E1</v>
          </cell>
          <cell r="K471" t="str">
            <v>3</v>
          </cell>
          <cell r="L471" t="str">
            <v>E</v>
          </cell>
          <cell r="M471" t="str">
            <v>V12</v>
          </cell>
          <cell r="N471" t="str">
            <v/>
          </cell>
          <cell r="O471" t="str">
            <v>S2</v>
          </cell>
          <cell r="P471" t="str">
            <v>N</v>
          </cell>
          <cell r="Q471" t="str">
            <v>N</v>
          </cell>
          <cell r="R471" t="str">
            <v>N</v>
          </cell>
          <cell r="S471" t="str">
            <v>N</v>
          </cell>
          <cell r="T471" t="str">
            <v>N</v>
          </cell>
          <cell r="U471" t="str">
            <v>N</v>
          </cell>
          <cell r="V471" t="str">
            <v>N</v>
          </cell>
          <cell r="W471" t="str">
            <v>ML</v>
          </cell>
        </row>
        <row r="472">
          <cell r="B472" t="str">
            <v>UN1113II</v>
          </cell>
          <cell r="C472" t="str">
            <v>NITRITES D'AMYLE</v>
          </cell>
          <cell r="D472" t="str">
            <v>3</v>
          </cell>
          <cell r="E472" t="str">
            <v>F1</v>
          </cell>
          <cell r="F472" t="str">
            <v>II</v>
          </cell>
          <cell r="G472" t="str">
            <v>3</v>
          </cell>
          <cell r="H472" t="str">
            <v/>
          </cell>
          <cell r="I472">
            <v>1000</v>
          </cell>
          <cell r="J472" t="str">
            <v>E2</v>
          </cell>
          <cell r="K472" t="str">
            <v>2</v>
          </cell>
          <cell r="L472" t="str">
            <v>E</v>
          </cell>
          <cell r="M472" t="str">
            <v/>
          </cell>
          <cell r="N472" t="str">
            <v/>
          </cell>
          <cell r="O472" t="str">
            <v>S2,S20</v>
          </cell>
          <cell r="P472" t="str">
            <v>N</v>
          </cell>
          <cell r="Q472" t="str">
            <v>N</v>
          </cell>
          <cell r="R472" t="str">
            <v>N</v>
          </cell>
          <cell r="S472" t="str">
            <v>N</v>
          </cell>
          <cell r="T472" t="str">
            <v>N</v>
          </cell>
          <cell r="U472" t="str">
            <v>N</v>
          </cell>
          <cell r="V472" t="str">
            <v>N</v>
          </cell>
          <cell r="W472" t="str">
            <v>ML</v>
          </cell>
        </row>
        <row r="473">
          <cell r="B473" t="str">
            <v>UN1114II</v>
          </cell>
          <cell r="C473" t="str">
            <v>BENZÈNE</v>
          </cell>
          <cell r="D473" t="str">
            <v>3</v>
          </cell>
          <cell r="E473" t="str">
            <v>F1</v>
          </cell>
          <cell r="F473" t="str">
            <v>II</v>
          </cell>
          <cell r="G473" t="str">
            <v>3</v>
          </cell>
          <cell r="H473" t="str">
            <v/>
          </cell>
          <cell r="I473">
            <v>1000</v>
          </cell>
          <cell r="J473" t="str">
            <v>E2</v>
          </cell>
          <cell r="K473" t="str">
            <v>2</v>
          </cell>
          <cell r="L473" t="str">
            <v>E</v>
          </cell>
          <cell r="M473" t="str">
            <v/>
          </cell>
          <cell r="N473" t="str">
            <v/>
          </cell>
          <cell r="O473" t="str">
            <v>S2,S20</v>
          </cell>
          <cell r="P473" t="str">
            <v>N</v>
          </cell>
          <cell r="Q473" t="str">
            <v>N</v>
          </cell>
          <cell r="R473" t="str">
            <v>N</v>
          </cell>
          <cell r="S473" t="str">
            <v>N</v>
          </cell>
          <cell r="T473" t="str">
            <v>N</v>
          </cell>
          <cell r="U473" t="str">
            <v>N</v>
          </cell>
          <cell r="V473" t="str">
            <v>N</v>
          </cell>
          <cell r="W473" t="str">
            <v>ML</v>
          </cell>
        </row>
        <row r="474">
          <cell r="B474" t="str">
            <v>UN1120III</v>
          </cell>
          <cell r="C474" t="str">
            <v>BUTANOLS</v>
          </cell>
          <cell r="D474" t="str">
            <v>3</v>
          </cell>
          <cell r="E474" t="str">
            <v>F1</v>
          </cell>
          <cell r="F474" t="str">
            <v>III</v>
          </cell>
          <cell r="G474" t="str">
            <v>3</v>
          </cell>
          <cell r="H474" t="str">
            <v/>
          </cell>
          <cell r="I474">
            <v>5000</v>
          </cell>
          <cell r="J474" t="str">
            <v>E1</v>
          </cell>
          <cell r="K474" t="str">
            <v>3</v>
          </cell>
          <cell r="L474" t="str">
            <v>E</v>
          </cell>
          <cell r="M474" t="str">
            <v>V12</v>
          </cell>
          <cell r="N474" t="str">
            <v/>
          </cell>
          <cell r="O474" t="str">
            <v>S2</v>
          </cell>
          <cell r="P474" t="str">
            <v>N</v>
          </cell>
          <cell r="Q474" t="str">
            <v>N</v>
          </cell>
          <cell r="R474" t="str">
            <v>N</v>
          </cell>
          <cell r="S474" t="str">
            <v>N</v>
          </cell>
          <cell r="T474" t="str">
            <v>N</v>
          </cell>
          <cell r="U474" t="str">
            <v>N</v>
          </cell>
          <cell r="V474" t="str">
            <v>N</v>
          </cell>
          <cell r="W474" t="str">
            <v>ML</v>
          </cell>
        </row>
        <row r="475">
          <cell r="B475" t="str">
            <v>UN1120II</v>
          </cell>
          <cell r="C475" t="str">
            <v>BUTANOLS</v>
          </cell>
          <cell r="D475" t="str">
            <v>3</v>
          </cell>
          <cell r="E475" t="str">
            <v>F1</v>
          </cell>
          <cell r="F475" t="str">
            <v>II</v>
          </cell>
          <cell r="G475" t="str">
            <v>3</v>
          </cell>
          <cell r="H475" t="str">
            <v/>
          </cell>
          <cell r="I475">
            <v>1000</v>
          </cell>
          <cell r="J475" t="str">
            <v>E2</v>
          </cell>
          <cell r="K475" t="str">
            <v>2</v>
          </cell>
          <cell r="L475" t="str">
            <v>E</v>
          </cell>
          <cell r="M475" t="str">
            <v/>
          </cell>
          <cell r="N475" t="str">
            <v/>
          </cell>
          <cell r="O475" t="str">
            <v>S2,S20</v>
          </cell>
          <cell r="P475" t="str">
            <v>N</v>
          </cell>
          <cell r="Q475" t="str">
            <v>N</v>
          </cell>
          <cell r="R475" t="str">
            <v>N</v>
          </cell>
          <cell r="S475" t="str">
            <v>N</v>
          </cell>
          <cell r="T475" t="str">
            <v>N</v>
          </cell>
          <cell r="U475" t="str">
            <v>N</v>
          </cell>
          <cell r="V475" t="str">
            <v>N</v>
          </cell>
          <cell r="W475" t="str">
            <v>ML</v>
          </cell>
        </row>
        <row r="476">
          <cell r="B476" t="str">
            <v>UN1123III</v>
          </cell>
          <cell r="C476" t="str">
            <v>ACÉTATES DE BUTYLE</v>
          </cell>
          <cell r="D476" t="str">
            <v>3</v>
          </cell>
          <cell r="E476" t="str">
            <v>F1</v>
          </cell>
          <cell r="F476" t="str">
            <v>III</v>
          </cell>
          <cell r="G476" t="str">
            <v>3</v>
          </cell>
          <cell r="H476" t="str">
            <v/>
          </cell>
          <cell r="I476">
            <v>5000</v>
          </cell>
          <cell r="J476" t="str">
            <v>E1</v>
          </cell>
          <cell r="K476" t="str">
            <v>3</v>
          </cell>
          <cell r="L476" t="str">
            <v>E</v>
          </cell>
          <cell r="M476" t="str">
            <v>V12</v>
          </cell>
          <cell r="N476" t="str">
            <v/>
          </cell>
          <cell r="O476" t="str">
            <v>S2</v>
          </cell>
          <cell r="P476" t="str">
            <v>N</v>
          </cell>
          <cell r="Q476" t="str">
            <v>N</v>
          </cell>
          <cell r="R476" t="str">
            <v>N</v>
          </cell>
          <cell r="S476" t="str">
            <v>N</v>
          </cell>
          <cell r="T476" t="str">
            <v>N</v>
          </cell>
          <cell r="U476" t="str">
            <v>N</v>
          </cell>
          <cell r="V476" t="str">
            <v>N</v>
          </cell>
          <cell r="W476" t="str">
            <v>ML</v>
          </cell>
        </row>
        <row r="477">
          <cell r="B477" t="str">
            <v>UN1123II</v>
          </cell>
          <cell r="C477" t="str">
            <v>ACÉTATES DE BUTYLE</v>
          </cell>
          <cell r="D477" t="str">
            <v>3</v>
          </cell>
          <cell r="E477" t="str">
            <v>F1</v>
          </cell>
          <cell r="F477" t="str">
            <v>II</v>
          </cell>
          <cell r="G477" t="str">
            <v>3</v>
          </cell>
          <cell r="H477" t="str">
            <v/>
          </cell>
          <cell r="I477">
            <v>1000</v>
          </cell>
          <cell r="J477" t="str">
            <v>E2</v>
          </cell>
          <cell r="K477" t="str">
            <v>2</v>
          </cell>
          <cell r="L477" t="str">
            <v>E</v>
          </cell>
          <cell r="M477" t="str">
            <v/>
          </cell>
          <cell r="N477" t="str">
            <v/>
          </cell>
          <cell r="O477" t="str">
            <v>S2,S20</v>
          </cell>
          <cell r="P477" t="str">
            <v>N</v>
          </cell>
          <cell r="Q477" t="str">
            <v>N</v>
          </cell>
          <cell r="R477" t="str">
            <v>N</v>
          </cell>
          <cell r="S477" t="str">
            <v>N</v>
          </cell>
          <cell r="T477" t="str">
            <v>N</v>
          </cell>
          <cell r="U477" t="str">
            <v>N</v>
          </cell>
          <cell r="V477" t="str">
            <v>N</v>
          </cell>
          <cell r="W477" t="str">
            <v>ML</v>
          </cell>
        </row>
        <row r="478">
          <cell r="B478" t="str">
            <v>UN1125II</v>
          </cell>
          <cell r="C478" t="str">
            <v>n-BUTYLAMINE</v>
          </cell>
          <cell r="D478" t="str">
            <v>3</v>
          </cell>
          <cell r="E478" t="str">
            <v>FC</v>
          </cell>
          <cell r="F478" t="str">
            <v>II</v>
          </cell>
          <cell r="G478" t="str">
            <v>3,+8</v>
          </cell>
          <cell r="H478" t="str">
            <v/>
          </cell>
          <cell r="I478">
            <v>1000</v>
          </cell>
          <cell r="J478" t="str">
            <v>E2</v>
          </cell>
          <cell r="K478" t="str">
            <v>2</v>
          </cell>
          <cell r="L478" t="str">
            <v>E</v>
          </cell>
          <cell r="M478" t="str">
            <v/>
          </cell>
          <cell r="N478" t="str">
            <v/>
          </cell>
          <cell r="O478" t="str">
            <v>S2,S20</v>
          </cell>
          <cell r="P478" t="str">
            <v>N</v>
          </cell>
          <cell r="Q478" t="str">
            <v>N</v>
          </cell>
          <cell r="R478" t="str">
            <v>N</v>
          </cell>
          <cell r="S478" t="str">
            <v>N</v>
          </cell>
          <cell r="T478" t="str">
            <v>N</v>
          </cell>
          <cell r="U478" t="str">
            <v>N</v>
          </cell>
          <cell r="V478" t="str">
            <v>N</v>
          </cell>
          <cell r="W478" t="str">
            <v>ML</v>
          </cell>
        </row>
        <row r="479">
          <cell r="B479" t="str">
            <v>UN1126II</v>
          </cell>
          <cell r="C479" t="str">
            <v>1-BROMOBUTANE</v>
          </cell>
          <cell r="D479" t="str">
            <v>3</v>
          </cell>
          <cell r="E479" t="str">
            <v>F1</v>
          </cell>
          <cell r="F479" t="str">
            <v>II</v>
          </cell>
          <cell r="G479" t="str">
            <v>3</v>
          </cell>
          <cell r="H479" t="str">
            <v/>
          </cell>
          <cell r="I479">
            <v>1000</v>
          </cell>
          <cell r="J479" t="str">
            <v>E2</v>
          </cell>
          <cell r="K479" t="str">
            <v>2</v>
          </cell>
          <cell r="L479" t="str">
            <v>E</v>
          </cell>
          <cell r="M479" t="str">
            <v/>
          </cell>
          <cell r="N479" t="str">
            <v/>
          </cell>
          <cell r="O479" t="str">
            <v>S2,S20</v>
          </cell>
          <cell r="P479" t="str">
            <v>N</v>
          </cell>
          <cell r="Q479" t="str">
            <v>N</v>
          </cell>
          <cell r="R479" t="str">
            <v>N</v>
          </cell>
          <cell r="S479" t="str">
            <v>N</v>
          </cell>
          <cell r="T479" t="str">
            <v>N</v>
          </cell>
          <cell r="U479" t="str">
            <v>N</v>
          </cell>
          <cell r="V479" t="str">
            <v>N</v>
          </cell>
          <cell r="W479" t="str">
            <v>ML</v>
          </cell>
        </row>
        <row r="480">
          <cell r="B480" t="str">
            <v>UN1127II</v>
          </cell>
          <cell r="C480" t="str">
            <v>CHLOROBUTANES</v>
          </cell>
          <cell r="D480" t="str">
            <v>3</v>
          </cell>
          <cell r="E480" t="str">
            <v>F1</v>
          </cell>
          <cell r="F480" t="str">
            <v>II</v>
          </cell>
          <cell r="G480" t="str">
            <v>3</v>
          </cell>
          <cell r="H480" t="str">
            <v/>
          </cell>
          <cell r="I480">
            <v>1000</v>
          </cell>
          <cell r="J480" t="str">
            <v>E2</v>
          </cell>
          <cell r="K480" t="str">
            <v>2</v>
          </cell>
          <cell r="L480" t="str">
            <v>E</v>
          </cell>
          <cell r="M480" t="str">
            <v/>
          </cell>
          <cell r="N480" t="str">
            <v/>
          </cell>
          <cell r="O480" t="str">
            <v>S2,S20</v>
          </cell>
          <cell r="P480" t="str">
            <v>N</v>
          </cell>
          <cell r="Q480" t="str">
            <v>N</v>
          </cell>
          <cell r="R480" t="str">
            <v>N</v>
          </cell>
          <cell r="S480" t="str">
            <v>N</v>
          </cell>
          <cell r="T480" t="str">
            <v>N</v>
          </cell>
          <cell r="U480" t="str">
            <v>N</v>
          </cell>
          <cell r="V480" t="str">
            <v>N</v>
          </cell>
          <cell r="W480" t="str">
            <v>ML</v>
          </cell>
        </row>
        <row r="481">
          <cell r="B481" t="str">
            <v>UN1128II</v>
          </cell>
          <cell r="C481" t="str">
            <v>FORMIATE DE n-BUTYLE</v>
          </cell>
          <cell r="D481" t="str">
            <v>3</v>
          </cell>
          <cell r="E481" t="str">
            <v>F1</v>
          </cell>
          <cell r="F481" t="str">
            <v>II</v>
          </cell>
          <cell r="G481" t="str">
            <v>3</v>
          </cell>
          <cell r="H481" t="str">
            <v/>
          </cell>
          <cell r="I481">
            <v>1000</v>
          </cell>
          <cell r="J481" t="str">
            <v>E2</v>
          </cell>
          <cell r="K481" t="str">
            <v>2</v>
          </cell>
          <cell r="L481" t="str">
            <v>E</v>
          </cell>
          <cell r="M481" t="str">
            <v/>
          </cell>
          <cell r="N481" t="str">
            <v/>
          </cell>
          <cell r="O481" t="str">
            <v>S2,S20</v>
          </cell>
          <cell r="P481" t="str">
            <v>N</v>
          </cell>
          <cell r="Q481" t="str">
            <v>N</v>
          </cell>
          <cell r="R481" t="str">
            <v>N</v>
          </cell>
          <cell r="S481" t="str">
            <v>N</v>
          </cell>
          <cell r="T481" t="str">
            <v>N</v>
          </cell>
          <cell r="U481" t="str">
            <v>N</v>
          </cell>
          <cell r="V481" t="str">
            <v>N</v>
          </cell>
          <cell r="W481" t="str">
            <v>ML</v>
          </cell>
        </row>
        <row r="482">
          <cell r="B482" t="str">
            <v>UN1129II</v>
          </cell>
          <cell r="C482" t="str">
            <v>BUTYRALDÉHYDE</v>
          </cell>
          <cell r="D482" t="str">
            <v>3</v>
          </cell>
          <cell r="E482" t="str">
            <v>F1</v>
          </cell>
          <cell r="F482" t="str">
            <v>II</v>
          </cell>
          <cell r="G482" t="str">
            <v>3</v>
          </cell>
          <cell r="H482" t="str">
            <v/>
          </cell>
          <cell r="I482">
            <v>1000</v>
          </cell>
          <cell r="J482" t="str">
            <v>E2</v>
          </cell>
          <cell r="K482" t="str">
            <v>2</v>
          </cell>
          <cell r="L482" t="str">
            <v>E</v>
          </cell>
          <cell r="M482" t="str">
            <v/>
          </cell>
          <cell r="N482" t="str">
            <v/>
          </cell>
          <cell r="O482" t="str">
            <v>S2,S20</v>
          </cell>
          <cell r="P482" t="str">
            <v>N</v>
          </cell>
          <cell r="Q482" t="str">
            <v>N</v>
          </cell>
          <cell r="R482" t="str">
            <v>N</v>
          </cell>
          <cell r="S482" t="str">
            <v>N</v>
          </cell>
          <cell r="T482" t="str">
            <v>N</v>
          </cell>
          <cell r="U482" t="str">
            <v>N</v>
          </cell>
          <cell r="V482" t="str">
            <v>N</v>
          </cell>
          <cell r="W482" t="str">
            <v>ML</v>
          </cell>
        </row>
        <row r="483">
          <cell r="B483" t="str">
            <v>UN1130III</v>
          </cell>
          <cell r="C483" t="str">
            <v>HUILE DE CAMPHRE</v>
          </cell>
          <cell r="D483" t="str">
            <v>3</v>
          </cell>
          <cell r="E483" t="str">
            <v>F1</v>
          </cell>
          <cell r="F483" t="str">
            <v>III</v>
          </cell>
          <cell r="G483" t="str">
            <v>3</v>
          </cell>
          <cell r="H483" t="str">
            <v/>
          </cell>
          <cell r="I483">
            <v>5000</v>
          </cell>
          <cell r="J483" t="str">
            <v>E1</v>
          </cell>
          <cell r="K483" t="str">
            <v>3</v>
          </cell>
          <cell r="L483" t="str">
            <v>E</v>
          </cell>
          <cell r="M483" t="str">
            <v>V12</v>
          </cell>
          <cell r="N483" t="str">
            <v/>
          </cell>
          <cell r="O483" t="str">
            <v>S2</v>
          </cell>
          <cell r="P483" t="str">
            <v>N</v>
          </cell>
          <cell r="Q483" t="str">
            <v>N</v>
          </cell>
          <cell r="R483" t="str">
            <v>N</v>
          </cell>
          <cell r="S483" t="str">
            <v>N</v>
          </cell>
          <cell r="T483" t="str">
            <v>N</v>
          </cell>
          <cell r="U483" t="str">
            <v>N</v>
          </cell>
          <cell r="V483" t="str">
            <v>N</v>
          </cell>
          <cell r="W483" t="str">
            <v>ML</v>
          </cell>
        </row>
        <row r="484">
          <cell r="B484" t="str">
            <v>UN1131I</v>
          </cell>
          <cell r="C484" t="str">
            <v>DISULFURE DE CARBONE</v>
          </cell>
          <cell r="D484" t="str">
            <v>3</v>
          </cell>
          <cell r="E484" t="str">
            <v>FT1</v>
          </cell>
          <cell r="F484" t="str">
            <v>I</v>
          </cell>
          <cell r="G484" t="str">
            <v>3,+6.1</v>
          </cell>
          <cell r="H484" t="str">
            <v/>
          </cell>
          <cell r="I484">
            <v>0</v>
          </cell>
          <cell r="J484" t="str">
            <v>E0</v>
          </cell>
          <cell r="K484" t="str">
            <v>1</v>
          </cell>
          <cell r="L484" t="str">
            <v>E</v>
          </cell>
          <cell r="M484" t="str">
            <v/>
          </cell>
          <cell r="N484" t="str">
            <v>CV13,CV28</v>
          </cell>
          <cell r="O484" t="str">
            <v>S2,S22</v>
          </cell>
          <cell r="P484" t="str">
            <v>N</v>
          </cell>
          <cell r="Q484" t="str">
            <v>N</v>
          </cell>
          <cell r="R484" t="str">
            <v>N</v>
          </cell>
          <cell r="S484" t="str">
            <v>O</v>
          </cell>
          <cell r="T484" t="str">
            <v>N</v>
          </cell>
          <cell r="U484" t="str">
            <v>N</v>
          </cell>
          <cell r="V484" t="str">
            <v>N</v>
          </cell>
          <cell r="W484" t="str">
            <v>ML</v>
          </cell>
        </row>
        <row r="485">
          <cell r="B485" t="str">
            <v>UN1133III</v>
          </cell>
          <cell r="C485" t="str">
            <v>ADHÉSIFS</v>
          </cell>
          <cell r="D485" t="str">
            <v>3</v>
          </cell>
          <cell r="E485" t="str">
            <v>F1</v>
          </cell>
          <cell r="F485" t="str">
            <v>III</v>
          </cell>
          <cell r="G485" t="str">
            <v>3</v>
          </cell>
          <cell r="I485">
            <v>5000</v>
          </cell>
          <cell r="J485" t="str">
            <v>E1</v>
          </cell>
          <cell r="K485" t="str">
            <v>3</v>
          </cell>
          <cell r="L485" t="str">
            <v>E</v>
          </cell>
          <cell r="M485" t="str">
            <v>V12</v>
          </cell>
          <cell r="N485" t="str">
            <v/>
          </cell>
          <cell r="O485" t="str">
            <v>S2</v>
          </cell>
          <cell r="P485" t="str">
            <v>N</v>
          </cell>
          <cell r="Q485" t="str">
            <v>N</v>
          </cell>
          <cell r="R485" t="str">
            <v>N</v>
          </cell>
          <cell r="S485" t="str">
            <v>N</v>
          </cell>
          <cell r="T485" t="str">
            <v>N</v>
          </cell>
          <cell r="U485" t="str">
            <v>N</v>
          </cell>
          <cell r="V485" t="str">
            <v>N</v>
          </cell>
          <cell r="W485" t="str">
            <v>ML</v>
          </cell>
        </row>
        <row r="486">
          <cell r="B486" t="str">
            <v>UN1133II</v>
          </cell>
          <cell r="C486" t="str">
            <v>ADHÉSIFS</v>
          </cell>
          <cell r="D486" t="str">
            <v>3</v>
          </cell>
          <cell r="E486" t="str">
            <v>F1</v>
          </cell>
          <cell r="F486" t="str">
            <v>II</v>
          </cell>
          <cell r="G486" t="str">
            <v>3</v>
          </cell>
          <cell r="H486">
            <v>640</v>
          </cell>
          <cell r="I486">
            <v>5000</v>
          </cell>
          <cell r="J486" t="str">
            <v>E2</v>
          </cell>
          <cell r="K486" t="str">
            <v>2</v>
          </cell>
          <cell r="L486" t="str">
            <v>E</v>
          </cell>
          <cell r="M486" t="str">
            <v/>
          </cell>
          <cell r="N486" t="str">
            <v/>
          </cell>
          <cell r="O486" t="str">
            <v>S2,S20</v>
          </cell>
          <cell r="P486" t="str">
            <v>N</v>
          </cell>
          <cell r="Q486" t="str">
            <v>N</v>
          </cell>
          <cell r="R486" t="str">
            <v>N</v>
          </cell>
          <cell r="S486" t="str">
            <v>N</v>
          </cell>
          <cell r="T486" t="str">
            <v>N</v>
          </cell>
          <cell r="U486" t="str">
            <v>N</v>
          </cell>
          <cell r="V486" t="str">
            <v>N</v>
          </cell>
          <cell r="W486" t="str">
            <v>ML</v>
          </cell>
        </row>
        <row r="487">
          <cell r="B487" t="str">
            <v>UN1133I</v>
          </cell>
          <cell r="C487" t="str">
            <v>ADHÉSIFS</v>
          </cell>
          <cell r="D487" t="str">
            <v>3</v>
          </cell>
          <cell r="E487" t="str">
            <v>F1</v>
          </cell>
          <cell r="F487" t="str">
            <v>I</v>
          </cell>
          <cell r="G487" t="str">
            <v>3</v>
          </cell>
          <cell r="H487" t="str">
            <v/>
          </cell>
          <cell r="I487">
            <v>500</v>
          </cell>
          <cell r="J487" t="str">
            <v>E3</v>
          </cell>
          <cell r="K487" t="str">
            <v>1</v>
          </cell>
          <cell r="L487" t="str">
            <v>E</v>
          </cell>
          <cell r="M487" t="str">
            <v/>
          </cell>
          <cell r="N487" t="str">
            <v/>
          </cell>
          <cell r="O487" t="str">
            <v>S2,S20</v>
          </cell>
          <cell r="P487" t="str">
            <v>N</v>
          </cell>
          <cell r="Q487" t="str">
            <v>N</v>
          </cell>
          <cell r="R487" t="str">
            <v>N</v>
          </cell>
          <cell r="S487" t="str">
            <v>N</v>
          </cell>
          <cell r="T487" t="str">
            <v>N</v>
          </cell>
          <cell r="U487" t="str">
            <v>N</v>
          </cell>
          <cell r="V487" t="str">
            <v>N</v>
          </cell>
          <cell r="W487" t="str">
            <v>ML</v>
          </cell>
        </row>
        <row r="488">
          <cell r="B488" t="str">
            <v>UN1134III</v>
          </cell>
          <cell r="C488" t="str">
            <v>CHLOROBENZÈNE</v>
          </cell>
          <cell r="D488" t="str">
            <v>3</v>
          </cell>
          <cell r="E488" t="str">
            <v>F1</v>
          </cell>
          <cell r="F488" t="str">
            <v>III</v>
          </cell>
          <cell r="G488" t="str">
            <v>3</v>
          </cell>
          <cell r="H488" t="str">
            <v/>
          </cell>
          <cell r="I488">
            <v>5000</v>
          </cell>
          <cell r="J488" t="str">
            <v>E1</v>
          </cell>
          <cell r="K488" t="str">
            <v>3</v>
          </cell>
          <cell r="L488" t="str">
            <v>E</v>
          </cell>
          <cell r="M488" t="str">
            <v>V12</v>
          </cell>
          <cell r="N488" t="str">
            <v/>
          </cell>
          <cell r="O488" t="str">
            <v>S2</v>
          </cell>
          <cell r="P488" t="str">
            <v>N</v>
          </cell>
          <cell r="Q488" t="str">
            <v>N</v>
          </cell>
          <cell r="R488" t="str">
            <v>N</v>
          </cell>
          <cell r="S488" t="str">
            <v>N</v>
          </cell>
          <cell r="T488" t="str">
            <v>N</v>
          </cell>
          <cell r="U488" t="str">
            <v>N</v>
          </cell>
          <cell r="V488" t="str">
            <v>N</v>
          </cell>
          <cell r="W488" t="str">
            <v>ML</v>
          </cell>
        </row>
        <row r="489">
          <cell r="B489" t="str">
            <v>UN1135I</v>
          </cell>
          <cell r="C489" t="str">
            <v>MONOCHLORHYDRINE DU GLYCOL</v>
          </cell>
          <cell r="D489" t="str">
            <v>6.1</v>
          </cell>
          <cell r="E489" t="str">
            <v>TF1</v>
          </cell>
          <cell r="F489" t="str">
            <v>I</v>
          </cell>
          <cell r="G489" t="str">
            <v>6.1,+3</v>
          </cell>
          <cell r="H489" t="str">
            <v>354</v>
          </cell>
          <cell r="I489">
            <v>0</v>
          </cell>
          <cell r="J489" t="str">
            <v>E0</v>
          </cell>
          <cell r="K489" t="str">
            <v>1</v>
          </cell>
          <cell r="L489" t="str">
            <v>D</v>
          </cell>
          <cell r="M489" t="str">
            <v/>
          </cell>
          <cell r="N489" t="str">
            <v>CV1,CV13,CV28</v>
          </cell>
          <cell r="O489" t="str">
            <v>S2,S9,S14</v>
          </cell>
          <cell r="P489" t="str">
            <v>N</v>
          </cell>
          <cell r="Q489" t="str">
            <v>N</v>
          </cell>
          <cell r="R489" t="str">
            <v>N</v>
          </cell>
          <cell r="S489" t="str">
            <v>O</v>
          </cell>
          <cell r="T489" t="str">
            <v>O</v>
          </cell>
          <cell r="U489" t="str">
            <v>N</v>
          </cell>
          <cell r="V489" t="str">
            <v>N</v>
          </cell>
          <cell r="W489" t="str">
            <v>G ou ML</v>
          </cell>
        </row>
        <row r="490">
          <cell r="B490" t="str">
            <v>UN1136III</v>
          </cell>
          <cell r="C490" t="str">
            <v>DISTILLATS DE GOUDRON DE HOUILLE, INFLAMMABLES</v>
          </cell>
          <cell r="D490" t="str">
            <v>3</v>
          </cell>
          <cell r="E490" t="str">
            <v>F1</v>
          </cell>
          <cell r="F490" t="str">
            <v>III</v>
          </cell>
          <cell r="G490" t="str">
            <v>3</v>
          </cell>
          <cell r="H490" t="str">
            <v/>
          </cell>
          <cell r="I490">
            <v>5000</v>
          </cell>
          <cell r="J490" t="str">
            <v>E1</v>
          </cell>
          <cell r="K490" t="str">
            <v>3</v>
          </cell>
          <cell r="L490" t="str">
            <v>E</v>
          </cell>
          <cell r="M490" t="str">
            <v>V12</v>
          </cell>
          <cell r="N490" t="str">
            <v/>
          </cell>
          <cell r="O490" t="str">
            <v>S2</v>
          </cell>
          <cell r="P490" t="str">
            <v>N</v>
          </cell>
          <cell r="Q490" t="str">
            <v>N</v>
          </cell>
          <cell r="R490" t="str">
            <v>N</v>
          </cell>
          <cell r="S490" t="str">
            <v>N</v>
          </cell>
          <cell r="T490" t="str">
            <v>N</v>
          </cell>
          <cell r="U490" t="str">
            <v>N</v>
          </cell>
          <cell r="V490" t="str">
            <v>N</v>
          </cell>
          <cell r="W490" t="str">
            <v>ML</v>
          </cell>
        </row>
        <row r="491">
          <cell r="B491" t="str">
            <v>UN1136II</v>
          </cell>
          <cell r="C491" t="str">
            <v>DISTILLATS DE GOUDRON DE HOUILLE, INFLAMMABLES</v>
          </cell>
          <cell r="D491" t="str">
            <v>3</v>
          </cell>
          <cell r="E491" t="str">
            <v>F1</v>
          </cell>
          <cell r="F491" t="str">
            <v>II</v>
          </cell>
          <cell r="G491" t="str">
            <v>3</v>
          </cell>
          <cell r="H491" t="str">
            <v/>
          </cell>
          <cell r="I491">
            <v>1000</v>
          </cell>
          <cell r="J491" t="str">
            <v>E2</v>
          </cell>
          <cell r="K491" t="str">
            <v>2</v>
          </cell>
          <cell r="L491" t="str">
            <v>E</v>
          </cell>
          <cell r="M491" t="str">
            <v/>
          </cell>
          <cell r="N491" t="str">
            <v/>
          </cell>
          <cell r="O491" t="str">
            <v>S2,S20</v>
          </cell>
          <cell r="P491" t="str">
            <v>N</v>
          </cell>
          <cell r="Q491" t="str">
            <v>N</v>
          </cell>
          <cell r="R491" t="str">
            <v>N</v>
          </cell>
          <cell r="S491" t="str">
            <v>N</v>
          </cell>
          <cell r="T491" t="str">
            <v>N</v>
          </cell>
          <cell r="U491" t="str">
            <v>N</v>
          </cell>
          <cell r="V491" t="str">
            <v>N</v>
          </cell>
          <cell r="W491" t="str">
            <v>ML</v>
          </cell>
        </row>
        <row r="492">
          <cell r="B492" t="str">
            <v>UN1139III</v>
          </cell>
          <cell r="C492" t="str">
            <v>SOLUTION D'ENROBAGE</v>
          </cell>
          <cell r="D492" t="str">
            <v>3</v>
          </cell>
          <cell r="E492" t="str">
            <v>F1</v>
          </cell>
          <cell r="F492" t="str">
            <v>III</v>
          </cell>
          <cell r="G492" t="str">
            <v>3</v>
          </cell>
          <cell r="I492">
            <v>5000</v>
          </cell>
          <cell r="J492" t="str">
            <v>E1</v>
          </cell>
          <cell r="K492" t="str">
            <v>3</v>
          </cell>
          <cell r="L492" t="str">
            <v>E</v>
          </cell>
          <cell r="M492" t="str">
            <v>V12</v>
          </cell>
          <cell r="N492" t="str">
            <v/>
          </cell>
          <cell r="O492" t="str">
            <v>S2</v>
          </cell>
          <cell r="P492" t="str">
            <v>N</v>
          </cell>
          <cell r="Q492" t="str">
            <v>N</v>
          </cell>
          <cell r="R492" t="str">
            <v>N</v>
          </cell>
          <cell r="S492" t="str">
            <v>N</v>
          </cell>
          <cell r="T492" t="str">
            <v>N</v>
          </cell>
          <cell r="U492" t="str">
            <v>N</v>
          </cell>
          <cell r="V492" t="str">
            <v>N</v>
          </cell>
          <cell r="W492" t="str">
            <v>ML</v>
          </cell>
        </row>
        <row r="493">
          <cell r="B493" t="str">
            <v>UN1139II</v>
          </cell>
          <cell r="C493" t="str">
            <v>SOLUTION D'ENROBAGE</v>
          </cell>
          <cell r="D493" t="str">
            <v>3</v>
          </cell>
          <cell r="E493" t="str">
            <v>F1</v>
          </cell>
          <cell r="F493" t="str">
            <v>II</v>
          </cell>
          <cell r="G493" t="str">
            <v>3</v>
          </cell>
          <cell r="H493" t="str">
            <v>640D</v>
          </cell>
          <cell r="I493">
            <v>5000</v>
          </cell>
          <cell r="J493" t="str">
            <v>E2</v>
          </cell>
          <cell r="K493" t="str">
            <v>2</v>
          </cell>
          <cell r="L493" t="str">
            <v>E</v>
          </cell>
          <cell r="M493" t="str">
            <v/>
          </cell>
          <cell r="N493" t="str">
            <v/>
          </cell>
          <cell r="O493" t="str">
            <v>S2,S20</v>
          </cell>
          <cell r="P493" t="str">
            <v>N</v>
          </cell>
          <cell r="Q493" t="str">
            <v>N</v>
          </cell>
          <cell r="R493" t="str">
            <v>N</v>
          </cell>
          <cell r="S493" t="str">
            <v>N</v>
          </cell>
          <cell r="T493" t="str">
            <v>N</v>
          </cell>
          <cell r="U493" t="str">
            <v>N</v>
          </cell>
          <cell r="V493" t="str">
            <v>N</v>
          </cell>
          <cell r="W493" t="str">
            <v>ML</v>
          </cell>
        </row>
        <row r="494">
          <cell r="B494" t="str">
            <v>UN1139I</v>
          </cell>
          <cell r="C494" t="str">
            <v>SOLUTION D'ENROBAGE</v>
          </cell>
          <cell r="D494" t="str">
            <v>3</v>
          </cell>
          <cell r="E494" t="str">
            <v>F1</v>
          </cell>
          <cell r="F494" t="str">
            <v>I</v>
          </cell>
          <cell r="G494" t="str">
            <v>3</v>
          </cell>
          <cell r="H494" t="str">
            <v/>
          </cell>
          <cell r="I494">
            <v>500</v>
          </cell>
          <cell r="J494" t="str">
            <v>E3</v>
          </cell>
          <cell r="K494" t="str">
            <v>1</v>
          </cell>
          <cell r="L494" t="str">
            <v>E</v>
          </cell>
          <cell r="M494" t="str">
            <v/>
          </cell>
          <cell r="N494" t="str">
            <v/>
          </cell>
          <cell r="O494" t="str">
            <v>S2,S20</v>
          </cell>
          <cell r="P494" t="str">
            <v>N</v>
          </cell>
          <cell r="Q494" t="str">
            <v>N</v>
          </cell>
          <cell r="R494" t="str">
            <v>N</v>
          </cell>
          <cell r="S494" t="str">
            <v>N</v>
          </cell>
          <cell r="T494" t="str">
            <v>N</v>
          </cell>
          <cell r="U494" t="str">
            <v>N</v>
          </cell>
          <cell r="V494" t="str">
            <v>N</v>
          </cell>
          <cell r="W494" t="str">
            <v>ML</v>
          </cell>
        </row>
        <row r="495">
          <cell r="B495" t="str">
            <v>UN1143I</v>
          </cell>
          <cell r="C495" t="str">
            <v>ALDÉHYDE CROTONIQUE ou STABILISÉ (CROTONALDÉHYDE STABILISÉ)</v>
          </cell>
          <cell r="D495" t="str">
            <v>6.1</v>
          </cell>
          <cell r="E495" t="str">
            <v>TF1</v>
          </cell>
          <cell r="F495" t="str">
            <v>I</v>
          </cell>
          <cell r="G495" t="str">
            <v>6.1,+3</v>
          </cell>
          <cell r="H495" t="str">
            <v>324,354,386</v>
          </cell>
          <cell r="I495">
            <v>0</v>
          </cell>
          <cell r="J495" t="str">
            <v>E0</v>
          </cell>
          <cell r="K495" t="str">
            <v>1</v>
          </cell>
          <cell r="L495" t="str">
            <v>D</v>
          </cell>
          <cell r="M495" t="str">
            <v>V8</v>
          </cell>
          <cell r="N495" t="str">
            <v>CV1,CV13,CV28</v>
          </cell>
          <cell r="O495" t="str">
            <v>S2,S4,S9,S14</v>
          </cell>
          <cell r="P495" t="str">
            <v>N</v>
          </cell>
          <cell r="Q495" t="str">
            <v>N</v>
          </cell>
          <cell r="R495" t="str">
            <v>N</v>
          </cell>
          <cell r="S495" t="str">
            <v>O</v>
          </cell>
          <cell r="T495" t="str">
            <v>O</v>
          </cell>
          <cell r="U495" t="str">
            <v>N</v>
          </cell>
          <cell r="V495" t="str">
            <v>N</v>
          </cell>
          <cell r="W495" t="str">
            <v>G ou ML</v>
          </cell>
        </row>
        <row r="496">
          <cell r="B496" t="str">
            <v>UN1144I</v>
          </cell>
          <cell r="C496" t="str">
            <v>CROTONYLÈNE</v>
          </cell>
          <cell r="D496" t="str">
            <v>3</v>
          </cell>
          <cell r="E496" t="str">
            <v>F1</v>
          </cell>
          <cell r="F496" t="str">
            <v>I</v>
          </cell>
          <cell r="G496" t="str">
            <v>3</v>
          </cell>
          <cell r="H496" t="str">
            <v/>
          </cell>
          <cell r="I496">
            <v>0</v>
          </cell>
          <cell r="J496" t="str">
            <v>E3</v>
          </cell>
          <cell r="K496" t="str">
            <v>1</v>
          </cell>
          <cell r="L496" t="str">
            <v>E</v>
          </cell>
          <cell r="M496" t="str">
            <v/>
          </cell>
          <cell r="N496" t="str">
            <v/>
          </cell>
          <cell r="O496" t="str">
            <v>S2,S20</v>
          </cell>
          <cell r="P496" t="str">
            <v>N</v>
          </cell>
          <cell r="Q496" t="str">
            <v>N</v>
          </cell>
          <cell r="R496" t="str">
            <v>N</v>
          </cell>
          <cell r="S496" t="str">
            <v>N</v>
          </cell>
          <cell r="T496" t="str">
            <v>N</v>
          </cell>
          <cell r="U496" t="str">
            <v>N</v>
          </cell>
          <cell r="V496" t="str">
            <v>N</v>
          </cell>
          <cell r="W496" t="str">
            <v>ML</v>
          </cell>
        </row>
        <row r="497">
          <cell r="B497" t="str">
            <v>UN1145II</v>
          </cell>
          <cell r="C497" t="str">
            <v>CYCLOHEXANE</v>
          </cell>
          <cell r="D497" t="str">
            <v>3</v>
          </cell>
          <cell r="E497" t="str">
            <v>F1</v>
          </cell>
          <cell r="F497" t="str">
            <v>II</v>
          </cell>
          <cell r="G497" t="str">
            <v>3</v>
          </cell>
          <cell r="H497" t="str">
            <v/>
          </cell>
          <cell r="I497">
            <v>1000</v>
          </cell>
          <cell r="J497" t="str">
            <v>E2</v>
          </cell>
          <cell r="K497" t="str">
            <v>2</v>
          </cell>
          <cell r="L497" t="str">
            <v>E</v>
          </cell>
          <cell r="M497" t="str">
            <v/>
          </cell>
          <cell r="N497" t="str">
            <v/>
          </cell>
          <cell r="O497" t="str">
            <v>S2,S20</v>
          </cell>
          <cell r="P497" t="str">
            <v>N</v>
          </cell>
          <cell r="Q497" t="str">
            <v>N</v>
          </cell>
          <cell r="R497" t="str">
            <v>N</v>
          </cell>
          <cell r="S497" t="str">
            <v>N</v>
          </cell>
          <cell r="T497" t="str">
            <v>N</v>
          </cell>
          <cell r="U497" t="str">
            <v>N</v>
          </cell>
          <cell r="V497" t="str">
            <v>N</v>
          </cell>
          <cell r="W497" t="str">
            <v>ML</v>
          </cell>
        </row>
        <row r="498">
          <cell r="B498" t="str">
            <v>UN1146II</v>
          </cell>
          <cell r="C498" t="str">
            <v>CYCLOPENTANE</v>
          </cell>
          <cell r="D498" t="str">
            <v>3</v>
          </cell>
          <cell r="E498" t="str">
            <v>F1</v>
          </cell>
          <cell r="F498" t="str">
            <v>II</v>
          </cell>
          <cell r="G498" t="str">
            <v>3</v>
          </cell>
          <cell r="H498" t="str">
            <v/>
          </cell>
          <cell r="I498">
            <v>1000</v>
          </cell>
          <cell r="J498" t="str">
            <v>E2</v>
          </cell>
          <cell r="K498" t="str">
            <v>2</v>
          </cell>
          <cell r="L498" t="str">
            <v>E</v>
          </cell>
          <cell r="M498" t="str">
            <v/>
          </cell>
          <cell r="N498" t="str">
            <v/>
          </cell>
          <cell r="O498" t="str">
            <v>S2,S20</v>
          </cell>
          <cell r="P498" t="str">
            <v>N</v>
          </cell>
          <cell r="Q498" t="str">
            <v>N</v>
          </cell>
          <cell r="R498" t="str">
            <v>N</v>
          </cell>
          <cell r="S498" t="str">
            <v>N</v>
          </cell>
          <cell r="T498" t="str">
            <v>N</v>
          </cell>
          <cell r="U498" t="str">
            <v>N</v>
          </cell>
          <cell r="V498" t="str">
            <v>N</v>
          </cell>
          <cell r="W498" t="str">
            <v>ML</v>
          </cell>
        </row>
        <row r="499">
          <cell r="B499" t="str">
            <v>UN1147III</v>
          </cell>
          <cell r="C499" t="str">
            <v>DECAHYDRO-NAPHTALÈNE</v>
          </cell>
          <cell r="D499" t="str">
            <v>3</v>
          </cell>
          <cell r="E499" t="str">
            <v>F1</v>
          </cell>
          <cell r="F499" t="str">
            <v>III</v>
          </cell>
          <cell r="G499" t="str">
            <v>3</v>
          </cell>
          <cell r="H499" t="str">
            <v/>
          </cell>
          <cell r="I499">
            <v>5000</v>
          </cell>
          <cell r="J499" t="str">
            <v>E1</v>
          </cell>
          <cell r="K499" t="str">
            <v>3</v>
          </cell>
          <cell r="L499" t="str">
            <v>E</v>
          </cell>
          <cell r="M499" t="str">
            <v>V12</v>
          </cell>
          <cell r="N499" t="str">
            <v/>
          </cell>
          <cell r="O499" t="str">
            <v>S2</v>
          </cell>
          <cell r="P499" t="str">
            <v>N</v>
          </cell>
          <cell r="Q499" t="str">
            <v>N</v>
          </cell>
          <cell r="R499" t="str">
            <v>N</v>
          </cell>
          <cell r="S499" t="str">
            <v>N</v>
          </cell>
          <cell r="T499" t="str">
            <v>N</v>
          </cell>
          <cell r="U499" t="str">
            <v>N</v>
          </cell>
          <cell r="V499" t="str">
            <v>N</v>
          </cell>
          <cell r="W499" t="str">
            <v>ML</v>
          </cell>
        </row>
        <row r="500">
          <cell r="B500" t="str">
            <v>UN1148III</v>
          </cell>
          <cell r="C500" t="str">
            <v>DIACÉTONE-ALCOOL</v>
          </cell>
          <cell r="D500" t="str">
            <v>3</v>
          </cell>
          <cell r="E500" t="str">
            <v>F1</v>
          </cell>
          <cell r="F500" t="str">
            <v>III</v>
          </cell>
          <cell r="G500" t="str">
            <v>3</v>
          </cell>
          <cell r="H500" t="str">
            <v/>
          </cell>
          <cell r="I500">
            <v>5000</v>
          </cell>
          <cell r="J500" t="str">
            <v>E1</v>
          </cell>
          <cell r="K500" t="str">
            <v>3</v>
          </cell>
          <cell r="L500" t="str">
            <v>E</v>
          </cell>
          <cell r="M500" t="str">
            <v>V12</v>
          </cell>
          <cell r="N500" t="str">
            <v/>
          </cell>
          <cell r="O500" t="str">
            <v>S2</v>
          </cell>
          <cell r="P500" t="str">
            <v>N</v>
          </cell>
          <cell r="Q500" t="str">
            <v>N</v>
          </cell>
          <cell r="R500" t="str">
            <v>N</v>
          </cell>
          <cell r="S500" t="str">
            <v>N</v>
          </cell>
          <cell r="T500" t="str">
            <v>N</v>
          </cell>
          <cell r="U500" t="str">
            <v>N</v>
          </cell>
          <cell r="V500" t="str">
            <v>N</v>
          </cell>
          <cell r="W500" t="str">
            <v>ML</v>
          </cell>
        </row>
        <row r="501">
          <cell r="B501" t="str">
            <v>UN1148II</v>
          </cell>
          <cell r="C501" t="str">
            <v>DIACÉTONE-ALCOOL</v>
          </cell>
          <cell r="D501" t="str">
            <v>3</v>
          </cell>
          <cell r="E501" t="str">
            <v>F1</v>
          </cell>
          <cell r="F501" t="str">
            <v>II</v>
          </cell>
          <cell r="G501" t="str">
            <v>3</v>
          </cell>
          <cell r="H501" t="str">
            <v/>
          </cell>
          <cell r="I501">
            <v>1000</v>
          </cell>
          <cell r="J501" t="str">
            <v>E2</v>
          </cell>
          <cell r="K501" t="str">
            <v>2</v>
          </cell>
          <cell r="L501" t="str">
            <v>E</v>
          </cell>
          <cell r="M501" t="str">
            <v/>
          </cell>
          <cell r="N501" t="str">
            <v/>
          </cell>
          <cell r="O501" t="str">
            <v>S2,S20</v>
          </cell>
          <cell r="P501" t="str">
            <v>N</v>
          </cell>
          <cell r="Q501" t="str">
            <v>N</v>
          </cell>
          <cell r="R501" t="str">
            <v>N</v>
          </cell>
          <cell r="S501" t="str">
            <v>N</v>
          </cell>
          <cell r="T501" t="str">
            <v>N</v>
          </cell>
          <cell r="U501" t="str">
            <v>N</v>
          </cell>
          <cell r="V501" t="str">
            <v>N</v>
          </cell>
          <cell r="W501" t="str">
            <v>ML</v>
          </cell>
        </row>
        <row r="502">
          <cell r="B502" t="str">
            <v>UN1149III</v>
          </cell>
          <cell r="C502" t="str">
            <v>ÉTHERS BUTYLIQUES</v>
          </cell>
          <cell r="D502" t="str">
            <v>3</v>
          </cell>
          <cell r="E502" t="str">
            <v>F1</v>
          </cell>
          <cell r="F502" t="str">
            <v>III</v>
          </cell>
          <cell r="G502" t="str">
            <v>3</v>
          </cell>
          <cell r="H502" t="str">
            <v/>
          </cell>
          <cell r="I502">
            <v>5000</v>
          </cell>
          <cell r="J502" t="str">
            <v>E1</v>
          </cell>
          <cell r="K502" t="str">
            <v>3</v>
          </cell>
          <cell r="L502" t="str">
            <v>E</v>
          </cell>
          <cell r="M502" t="str">
            <v>V12</v>
          </cell>
          <cell r="N502" t="str">
            <v/>
          </cell>
          <cell r="O502" t="str">
            <v>S2</v>
          </cell>
          <cell r="P502" t="str">
            <v>N</v>
          </cell>
          <cell r="Q502" t="str">
            <v>N</v>
          </cell>
          <cell r="R502" t="str">
            <v>N</v>
          </cell>
          <cell r="S502" t="str">
            <v>N</v>
          </cell>
          <cell r="T502" t="str">
            <v>N</v>
          </cell>
          <cell r="U502" t="str">
            <v>N</v>
          </cell>
          <cell r="V502" t="str">
            <v>N</v>
          </cell>
          <cell r="W502" t="str">
            <v>ML</v>
          </cell>
        </row>
        <row r="503">
          <cell r="B503" t="str">
            <v>UN1150II</v>
          </cell>
          <cell r="C503" t="str">
            <v>DICHLORO-1,2 ÉTHYLÈNE</v>
          </cell>
          <cell r="D503" t="str">
            <v>3</v>
          </cell>
          <cell r="E503" t="str">
            <v>F1</v>
          </cell>
          <cell r="F503" t="str">
            <v>II</v>
          </cell>
          <cell r="G503" t="str">
            <v>3</v>
          </cell>
          <cell r="H503" t="str">
            <v/>
          </cell>
          <cell r="I503">
            <v>1000</v>
          </cell>
          <cell r="J503" t="str">
            <v>E2</v>
          </cell>
          <cell r="K503" t="str">
            <v>2</v>
          </cell>
          <cell r="L503" t="str">
            <v>E</v>
          </cell>
          <cell r="M503" t="str">
            <v/>
          </cell>
          <cell r="N503" t="str">
            <v/>
          </cell>
          <cell r="O503" t="str">
            <v>S2,S20</v>
          </cell>
          <cell r="P503" t="str">
            <v>N</v>
          </cell>
          <cell r="Q503" t="str">
            <v>N</v>
          </cell>
          <cell r="R503" t="str">
            <v>N</v>
          </cell>
          <cell r="S503" t="str">
            <v>N</v>
          </cell>
          <cell r="T503" t="str">
            <v>N</v>
          </cell>
          <cell r="U503" t="str">
            <v>N</v>
          </cell>
          <cell r="V503" t="str">
            <v>N</v>
          </cell>
          <cell r="W503" t="str">
            <v>ML</v>
          </cell>
        </row>
        <row r="504">
          <cell r="B504" t="str">
            <v>UN1152III</v>
          </cell>
          <cell r="C504" t="str">
            <v>DICHLOROPENTANES</v>
          </cell>
          <cell r="D504" t="str">
            <v>3</v>
          </cell>
          <cell r="E504" t="str">
            <v>F1</v>
          </cell>
          <cell r="F504" t="str">
            <v>III</v>
          </cell>
          <cell r="G504" t="str">
            <v>3</v>
          </cell>
          <cell r="H504" t="str">
            <v/>
          </cell>
          <cell r="I504">
            <v>5000</v>
          </cell>
          <cell r="J504" t="str">
            <v>E1</v>
          </cell>
          <cell r="K504" t="str">
            <v>3</v>
          </cell>
          <cell r="L504" t="str">
            <v>E</v>
          </cell>
          <cell r="M504" t="str">
            <v>V12</v>
          </cell>
          <cell r="N504" t="str">
            <v/>
          </cell>
          <cell r="O504" t="str">
            <v>S2</v>
          </cell>
          <cell r="P504" t="str">
            <v>N</v>
          </cell>
          <cell r="Q504" t="str">
            <v>N</v>
          </cell>
          <cell r="R504" t="str">
            <v>N</v>
          </cell>
          <cell r="S504" t="str">
            <v>N</v>
          </cell>
          <cell r="T504" t="str">
            <v>N</v>
          </cell>
          <cell r="U504" t="str">
            <v>N</v>
          </cell>
          <cell r="V504" t="str">
            <v>N</v>
          </cell>
          <cell r="W504" t="str">
            <v>ML</v>
          </cell>
        </row>
        <row r="505">
          <cell r="B505" t="str">
            <v>UN1153III</v>
          </cell>
          <cell r="C505" t="str">
            <v>ÉTHER DIÉTHYLIQUE DE L ÉTHYLÈNEGLYCOL</v>
          </cell>
          <cell r="D505" t="str">
            <v>3</v>
          </cell>
          <cell r="E505" t="str">
            <v>F1</v>
          </cell>
          <cell r="F505" t="str">
            <v>III</v>
          </cell>
          <cell r="G505" t="str">
            <v>3</v>
          </cell>
          <cell r="H505" t="str">
            <v/>
          </cell>
          <cell r="I505">
            <v>5000</v>
          </cell>
          <cell r="J505" t="str">
            <v>E1</v>
          </cell>
          <cell r="K505" t="str">
            <v>3</v>
          </cell>
          <cell r="L505" t="str">
            <v>E</v>
          </cell>
          <cell r="M505" t="str">
            <v>V12</v>
          </cell>
          <cell r="N505" t="str">
            <v/>
          </cell>
          <cell r="O505" t="str">
            <v>S2</v>
          </cell>
          <cell r="P505" t="str">
            <v>N</v>
          </cell>
          <cell r="Q505" t="str">
            <v>N</v>
          </cell>
          <cell r="R505" t="str">
            <v>N</v>
          </cell>
          <cell r="S505" t="str">
            <v>N</v>
          </cell>
          <cell r="T505" t="str">
            <v>N</v>
          </cell>
          <cell r="U505" t="str">
            <v>N</v>
          </cell>
          <cell r="V505" t="str">
            <v>N</v>
          </cell>
          <cell r="W505" t="str">
            <v>ML</v>
          </cell>
        </row>
        <row r="506">
          <cell r="B506" t="str">
            <v>UN1153II</v>
          </cell>
          <cell r="C506" t="str">
            <v>ÉTHER DIÉTHYLIQUE DE L ÉTHYLÈNEGLYCOL</v>
          </cell>
          <cell r="D506" t="str">
            <v>3</v>
          </cell>
          <cell r="E506" t="str">
            <v>F1</v>
          </cell>
          <cell r="F506" t="str">
            <v>II</v>
          </cell>
          <cell r="G506" t="str">
            <v>3</v>
          </cell>
          <cell r="H506" t="str">
            <v/>
          </cell>
          <cell r="I506">
            <v>1000</v>
          </cell>
          <cell r="J506" t="str">
            <v>E2</v>
          </cell>
          <cell r="K506" t="str">
            <v>2</v>
          </cell>
          <cell r="L506" t="str">
            <v>E</v>
          </cell>
          <cell r="M506" t="str">
            <v/>
          </cell>
          <cell r="N506" t="str">
            <v/>
          </cell>
          <cell r="O506" t="str">
            <v>S2,S20</v>
          </cell>
          <cell r="P506" t="str">
            <v>N</v>
          </cell>
          <cell r="Q506" t="str">
            <v>N</v>
          </cell>
          <cell r="R506" t="str">
            <v>N</v>
          </cell>
          <cell r="S506" t="str">
            <v>N</v>
          </cell>
          <cell r="T506" t="str">
            <v>N</v>
          </cell>
          <cell r="U506" t="str">
            <v>N</v>
          </cell>
          <cell r="V506" t="str">
            <v>N</v>
          </cell>
          <cell r="W506" t="str">
            <v>ML</v>
          </cell>
        </row>
        <row r="507">
          <cell r="B507" t="str">
            <v>UN1154II</v>
          </cell>
          <cell r="C507" t="str">
            <v>DIÉTHYLAMINE</v>
          </cell>
          <cell r="D507" t="str">
            <v>3</v>
          </cell>
          <cell r="E507" t="str">
            <v>FC</v>
          </cell>
          <cell r="F507" t="str">
            <v>II</v>
          </cell>
          <cell r="G507" t="str">
            <v>3,+8</v>
          </cell>
          <cell r="H507" t="str">
            <v/>
          </cell>
          <cell r="I507">
            <v>1000</v>
          </cell>
          <cell r="J507" t="str">
            <v>E2</v>
          </cell>
          <cell r="K507" t="str">
            <v>2</v>
          </cell>
          <cell r="L507" t="str">
            <v>E</v>
          </cell>
          <cell r="M507" t="str">
            <v/>
          </cell>
          <cell r="N507" t="str">
            <v/>
          </cell>
          <cell r="O507" t="str">
            <v>S2,S20</v>
          </cell>
          <cell r="P507" t="str">
            <v>N</v>
          </cell>
          <cell r="Q507" t="str">
            <v>N</v>
          </cell>
          <cell r="R507" t="str">
            <v>N</v>
          </cell>
          <cell r="S507" t="str">
            <v>N</v>
          </cell>
          <cell r="T507" t="str">
            <v>N</v>
          </cell>
          <cell r="U507" t="str">
            <v>N</v>
          </cell>
          <cell r="V507" t="str">
            <v>N</v>
          </cell>
          <cell r="W507" t="str">
            <v>ML</v>
          </cell>
        </row>
        <row r="508">
          <cell r="B508" t="str">
            <v>UN1155I</v>
          </cell>
          <cell r="C508" t="str">
            <v>ÉTHER DIÉTHYLIQUE (ÉTHER ÉTHYLIQUE)</v>
          </cell>
          <cell r="D508" t="str">
            <v>3</v>
          </cell>
          <cell r="E508" t="str">
            <v>F1</v>
          </cell>
          <cell r="F508" t="str">
            <v>I</v>
          </cell>
          <cell r="G508" t="str">
            <v>3</v>
          </cell>
          <cell r="H508" t="str">
            <v/>
          </cell>
          <cell r="I508">
            <v>0</v>
          </cell>
          <cell r="J508" t="str">
            <v>E3</v>
          </cell>
          <cell r="K508" t="str">
            <v>1</v>
          </cell>
          <cell r="L508" t="str">
            <v>E</v>
          </cell>
          <cell r="M508" t="str">
            <v/>
          </cell>
          <cell r="N508" t="str">
            <v/>
          </cell>
          <cell r="O508" t="str">
            <v>S2,S20</v>
          </cell>
          <cell r="P508" t="str">
            <v>N</v>
          </cell>
          <cell r="Q508" t="str">
            <v>N</v>
          </cell>
          <cell r="R508" t="str">
            <v>N</v>
          </cell>
          <cell r="S508" t="str">
            <v>N</v>
          </cell>
          <cell r="T508" t="str">
            <v>N</v>
          </cell>
          <cell r="U508" t="str">
            <v>N</v>
          </cell>
          <cell r="V508" t="str">
            <v>N</v>
          </cell>
          <cell r="W508" t="str">
            <v>ML</v>
          </cell>
        </row>
        <row r="509">
          <cell r="B509" t="str">
            <v>UN1156II</v>
          </cell>
          <cell r="C509" t="str">
            <v>DIÉTHYLCÉTONE</v>
          </cell>
          <cell r="D509" t="str">
            <v>3</v>
          </cell>
          <cell r="E509" t="str">
            <v>F1</v>
          </cell>
          <cell r="F509" t="str">
            <v>II</v>
          </cell>
          <cell r="G509" t="str">
            <v>3</v>
          </cell>
          <cell r="H509" t="str">
            <v/>
          </cell>
          <cell r="I509">
            <v>1000</v>
          </cell>
          <cell r="J509" t="str">
            <v>E2</v>
          </cell>
          <cell r="K509" t="str">
            <v>2</v>
          </cell>
          <cell r="L509" t="str">
            <v>E</v>
          </cell>
          <cell r="M509" t="str">
            <v/>
          </cell>
          <cell r="N509" t="str">
            <v/>
          </cell>
          <cell r="O509" t="str">
            <v>S2,S20</v>
          </cell>
          <cell r="P509" t="str">
            <v>N</v>
          </cell>
          <cell r="Q509" t="str">
            <v>N</v>
          </cell>
          <cell r="R509" t="str">
            <v>N</v>
          </cell>
          <cell r="S509" t="str">
            <v>N</v>
          </cell>
          <cell r="T509" t="str">
            <v>N</v>
          </cell>
          <cell r="U509" t="str">
            <v>N</v>
          </cell>
          <cell r="V509" t="str">
            <v>N</v>
          </cell>
          <cell r="W509" t="str">
            <v>ML</v>
          </cell>
        </row>
        <row r="510">
          <cell r="B510" t="str">
            <v>UN1157III</v>
          </cell>
          <cell r="C510" t="str">
            <v>DIISOBUTYLCÉTONE</v>
          </cell>
          <cell r="D510" t="str">
            <v>3</v>
          </cell>
          <cell r="E510" t="str">
            <v>F1</v>
          </cell>
          <cell r="F510" t="str">
            <v>III</v>
          </cell>
          <cell r="G510" t="str">
            <v>3</v>
          </cell>
          <cell r="H510" t="str">
            <v/>
          </cell>
          <cell r="I510">
            <v>5000</v>
          </cell>
          <cell r="J510" t="str">
            <v>E1</v>
          </cell>
          <cell r="K510" t="str">
            <v>3</v>
          </cell>
          <cell r="L510" t="str">
            <v>E</v>
          </cell>
          <cell r="M510" t="str">
            <v>V12</v>
          </cell>
          <cell r="N510" t="str">
            <v/>
          </cell>
          <cell r="O510" t="str">
            <v>S2</v>
          </cell>
          <cell r="P510" t="str">
            <v>N</v>
          </cell>
          <cell r="Q510" t="str">
            <v>N</v>
          </cell>
          <cell r="R510" t="str">
            <v>N</v>
          </cell>
          <cell r="S510" t="str">
            <v>N</v>
          </cell>
          <cell r="T510" t="str">
            <v>N</v>
          </cell>
          <cell r="U510" t="str">
            <v>N</v>
          </cell>
          <cell r="V510" t="str">
            <v>N</v>
          </cell>
          <cell r="W510" t="str">
            <v>ML</v>
          </cell>
        </row>
        <row r="511">
          <cell r="B511" t="str">
            <v>UN1158II</v>
          </cell>
          <cell r="C511" t="str">
            <v>DIISOPROPYLAMINE</v>
          </cell>
          <cell r="D511" t="str">
            <v>3</v>
          </cell>
          <cell r="E511" t="str">
            <v>FC</v>
          </cell>
          <cell r="F511" t="str">
            <v>II</v>
          </cell>
          <cell r="G511" t="str">
            <v>3,+8</v>
          </cell>
          <cell r="H511" t="str">
            <v/>
          </cell>
          <cell r="I511">
            <v>1000</v>
          </cell>
          <cell r="J511" t="str">
            <v>E2</v>
          </cell>
          <cell r="K511" t="str">
            <v>2</v>
          </cell>
          <cell r="L511" t="str">
            <v>E</v>
          </cell>
          <cell r="M511" t="str">
            <v/>
          </cell>
          <cell r="N511" t="str">
            <v/>
          </cell>
          <cell r="O511" t="str">
            <v>S2,S20</v>
          </cell>
          <cell r="P511" t="str">
            <v>N</v>
          </cell>
          <cell r="Q511" t="str">
            <v>N</v>
          </cell>
          <cell r="R511" t="str">
            <v>N</v>
          </cell>
          <cell r="S511" t="str">
            <v>N</v>
          </cell>
          <cell r="T511" t="str">
            <v>N</v>
          </cell>
          <cell r="U511" t="str">
            <v>N</v>
          </cell>
          <cell r="V511" t="str">
            <v>N</v>
          </cell>
          <cell r="W511" t="str">
            <v>ML</v>
          </cell>
        </row>
        <row r="512">
          <cell r="B512" t="str">
            <v>UN1159II</v>
          </cell>
          <cell r="C512" t="str">
            <v>ÉTHER ISOPROPYLIQUE</v>
          </cell>
          <cell r="D512" t="str">
            <v>3</v>
          </cell>
          <cell r="E512" t="str">
            <v>F1</v>
          </cell>
          <cell r="F512" t="str">
            <v>II</v>
          </cell>
          <cell r="G512" t="str">
            <v>3</v>
          </cell>
          <cell r="H512" t="str">
            <v/>
          </cell>
          <cell r="I512">
            <v>1000</v>
          </cell>
          <cell r="J512" t="str">
            <v>E2</v>
          </cell>
          <cell r="K512" t="str">
            <v>2</v>
          </cell>
          <cell r="L512" t="str">
            <v>E</v>
          </cell>
          <cell r="M512" t="str">
            <v/>
          </cell>
          <cell r="N512" t="str">
            <v/>
          </cell>
          <cell r="O512" t="str">
            <v>S2,S20</v>
          </cell>
          <cell r="P512" t="str">
            <v>N</v>
          </cell>
          <cell r="Q512" t="str">
            <v>N</v>
          </cell>
          <cell r="R512" t="str">
            <v>N</v>
          </cell>
          <cell r="S512" t="str">
            <v>N</v>
          </cell>
          <cell r="T512" t="str">
            <v>N</v>
          </cell>
          <cell r="U512" t="str">
            <v>N</v>
          </cell>
          <cell r="V512" t="str">
            <v>N</v>
          </cell>
          <cell r="W512" t="str">
            <v>ML</v>
          </cell>
        </row>
        <row r="513">
          <cell r="B513" t="str">
            <v>UN1160II</v>
          </cell>
          <cell r="C513" t="str">
            <v>DIMÉTHYLAMINE EN SOLUTION AQUEUSE</v>
          </cell>
          <cell r="D513" t="str">
            <v>3</v>
          </cell>
          <cell r="E513" t="str">
            <v>FC</v>
          </cell>
          <cell r="F513" t="str">
            <v>II</v>
          </cell>
          <cell r="G513" t="str">
            <v>3,+8</v>
          </cell>
          <cell r="H513" t="str">
            <v/>
          </cell>
          <cell r="I513">
            <v>1000</v>
          </cell>
          <cell r="J513" t="str">
            <v>E2</v>
          </cell>
          <cell r="K513" t="str">
            <v>2</v>
          </cell>
          <cell r="L513" t="str">
            <v>E</v>
          </cell>
          <cell r="M513" t="str">
            <v/>
          </cell>
          <cell r="N513" t="str">
            <v/>
          </cell>
          <cell r="O513" t="str">
            <v>S2,S20</v>
          </cell>
          <cell r="P513" t="str">
            <v>N</v>
          </cell>
          <cell r="Q513" t="str">
            <v>N</v>
          </cell>
          <cell r="R513" t="str">
            <v>N</v>
          </cell>
          <cell r="S513" t="str">
            <v>N</v>
          </cell>
          <cell r="T513" t="str">
            <v>N</v>
          </cell>
          <cell r="U513" t="str">
            <v>N</v>
          </cell>
          <cell r="V513" t="str">
            <v>N</v>
          </cell>
          <cell r="W513" t="str">
            <v>ML</v>
          </cell>
        </row>
        <row r="514">
          <cell r="B514" t="str">
            <v>UN1161II</v>
          </cell>
          <cell r="C514" t="str">
            <v>CARBONATE DE MÉTHYLE</v>
          </cell>
          <cell r="D514" t="str">
            <v>3</v>
          </cell>
          <cell r="E514" t="str">
            <v>F1</v>
          </cell>
          <cell r="F514" t="str">
            <v>II</v>
          </cell>
          <cell r="G514" t="str">
            <v>3</v>
          </cell>
          <cell r="H514" t="str">
            <v/>
          </cell>
          <cell r="I514">
            <v>1000</v>
          </cell>
          <cell r="J514" t="str">
            <v>E2</v>
          </cell>
          <cell r="K514" t="str">
            <v>2</v>
          </cell>
          <cell r="L514" t="str">
            <v>E</v>
          </cell>
          <cell r="M514" t="str">
            <v/>
          </cell>
          <cell r="N514" t="str">
            <v/>
          </cell>
          <cell r="O514" t="str">
            <v>S2,S20</v>
          </cell>
          <cell r="P514" t="str">
            <v>N</v>
          </cell>
          <cell r="Q514" t="str">
            <v>N</v>
          </cell>
          <cell r="R514" t="str">
            <v>N</v>
          </cell>
          <cell r="S514" t="str">
            <v>N</v>
          </cell>
          <cell r="T514" t="str">
            <v>N</v>
          </cell>
          <cell r="U514" t="str">
            <v>N</v>
          </cell>
          <cell r="V514" t="str">
            <v>N</v>
          </cell>
          <cell r="W514" t="str">
            <v>ML</v>
          </cell>
        </row>
        <row r="515">
          <cell r="B515" t="str">
            <v>UN1162II</v>
          </cell>
          <cell r="C515" t="str">
            <v>DIMÉTHYLDICHLORO-SILANE</v>
          </cell>
          <cell r="D515" t="str">
            <v>3</v>
          </cell>
          <cell r="E515" t="str">
            <v>FC</v>
          </cell>
          <cell r="F515" t="str">
            <v>II</v>
          </cell>
          <cell r="G515" t="str">
            <v>3,+8</v>
          </cell>
          <cell r="H515" t="str">
            <v/>
          </cell>
          <cell r="I515">
            <v>0</v>
          </cell>
          <cell r="J515" t="str">
            <v>E0</v>
          </cell>
          <cell r="K515" t="str">
            <v>2</v>
          </cell>
          <cell r="L515" t="str">
            <v>E</v>
          </cell>
          <cell r="M515" t="str">
            <v/>
          </cell>
          <cell r="N515" t="str">
            <v/>
          </cell>
          <cell r="O515" t="str">
            <v>S2,S20</v>
          </cell>
          <cell r="P515" t="str">
            <v>N</v>
          </cell>
          <cell r="Q515" t="str">
            <v>N</v>
          </cell>
          <cell r="R515" t="str">
            <v>N</v>
          </cell>
          <cell r="S515" t="str">
            <v>N</v>
          </cell>
          <cell r="T515" t="str">
            <v>N</v>
          </cell>
          <cell r="U515" t="str">
            <v>N</v>
          </cell>
          <cell r="V515" t="str">
            <v>N</v>
          </cell>
          <cell r="W515" t="str">
            <v>ML</v>
          </cell>
        </row>
        <row r="516">
          <cell r="B516" t="str">
            <v>UN1163I</v>
          </cell>
          <cell r="C516" t="str">
            <v>DIMÉTHYLHYDRAZINE ASYMETRIQUE</v>
          </cell>
          <cell r="D516" t="str">
            <v>6.1</v>
          </cell>
          <cell r="E516" t="str">
            <v>TFC</v>
          </cell>
          <cell r="F516" t="str">
            <v>I</v>
          </cell>
          <cell r="G516" t="str">
            <v>6.1,+3,+8</v>
          </cell>
          <cell r="H516" t="str">
            <v>354</v>
          </cell>
          <cell r="I516">
            <v>0</v>
          </cell>
          <cell r="J516" t="str">
            <v>E0</v>
          </cell>
          <cell r="K516" t="str">
            <v>1</v>
          </cell>
          <cell r="L516" t="str">
            <v>D</v>
          </cell>
          <cell r="M516" t="str">
            <v/>
          </cell>
          <cell r="N516" t="str">
            <v>CV1,CV13,CV28</v>
          </cell>
          <cell r="O516" t="str">
            <v>S2,S9,S14</v>
          </cell>
          <cell r="P516" t="str">
            <v>N</v>
          </cell>
          <cell r="Q516" t="str">
            <v>N</v>
          </cell>
          <cell r="R516" t="str">
            <v>N</v>
          </cell>
          <cell r="S516" t="str">
            <v>O</v>
          </cell>
          <cell r="T516" t="str">
            <v>O</v>
          </cell>
          <cell r="U516" t="str">
            <v>N</v>
          </cell>
          <cell r="V516" t="str">
            <v>N</v>
          </cell>
          <cell r="W516" t="str">
            <v>G ou ML</v>
          </cell>
        </row>
        <row r="517">
          <cell r="B517" t="str">
            <v>UN1164II</v>
          </cell>
          <cell r="C517" t="str">
            <v>SULFURE DE MÉTHYLE</v>
          </cell>
          <cell r="D517" t="str">
            <v>3</v>
          </cell>
          <cell r="E517" t="str">
            <v>F1</v>
          </cell>
          <cell r="F517" t="str">
            <v>II</v>
          </cell>
          <cell r="G517" t="str">
            <v>3</v>
          </cell>
          <cell r="H517" t="str">
            <v/>
          </cell>
          <cell r="I517">
            <v>1000</v>
          </cell>
          <cell r="J517" t="str">
            <v>E2</v>
          </cell>
          <cell r="K517" t="str">
            <v>2</v>
          </cell>
          <cell r="L517" t="str">
            <v>E</v>
          </cell>
          <cell r="M517" t="str">
            <v/>
          </cell>
          <cell r="N517" t="str">
            <v/>
          </cell>
          <cell r="O517" t="str">
            <v>S2,S20</v>
          </cell>
          <cell r="P517" t="str">
            <v>N</v>
          </cell>
          <cell r="Q517" t="str">
            <v>N</v>
          </cell>
          <cell r="R517" t="str">
            <v>N</v>
          </cell>
          <cell r="S517" t="str">
            <v>N</v>
          </cell>
          <cell r="T517" t="str">
            <v>N</v>
          </cell>
          <cell r="U517" t="str">
            <v>N</v>
          </cell>
          <cell r="V517" t="str">
            <v>N</v>
          </cell>
          <cell r="W517" t="str">
            <v>ML</v>
          </cell>
        </row>
        <row r="518">
          <cell r="B518" t="str">
            <v>UN1165II</v>
          </cell>
          <cell r="C518" t="str">
            <v>DIOXANNE</v>
          </cell>
          <cell r="D518" t="str">
            <v>3</v>
          </cell>
          <cell r="E518" t="str">
            <v>F1</v>
          </cell>
          <cell r="F518" t="str">
            <v>II</v>
          </cell>
          <cell r="G518" t="str">
            <v>3</v>
          </cell>
          <cell r="H518" t="str">
            <v/>
          </cell>
          <cell r="I518">
            <v>1000</v>
          </cell>
          <cell r="J518" t="str">
            <v>E2</v>
          </cell>
          <cell r="K518" t="str">
            <v>2</v>
          </cell>
          <cell r="L518" t="str">
            <v>E</v>
          </cell>
          <cell r="M518" t="str">
            <v/>
          </cell>
          <cell r="N518" t="str">
            <v/>
          </cell>
          <cell r="O518" t="str">
            <v>S2,S20</v>
          </cell>
          <cell r="P518" t="str">
            <v>N</v>
          </cell>
          <cell r="Q518" t="str">
            <v>N</v>
          </cell>
          <cell r="R518" t="str">
            <v>N</v>
          </cell>
          <cell r="S518" t="str">
            <v>N</v>
          </cell>
          <cell r="T518" t="str">
            <v>N</v>
          </cell>
          <cell r="U518" t="str">
            <v>N</v>
          </cell>
          <cell r="V518" t="str">
            <v>N</v>
          </cell>
          <cell r="W518" t="str">
            <v>ML</v>
          </cell>
        </row>
        <row r="519">
          <cell r="B519" t="str">
            <v>UN1166II</v>
          </cell>
          <cell r="C519" t="str">
            <v>DIOXOLANNE</v>
          </cell>
          <cell r="D519" t="str">
            <v>3</v>
          </cell>
          <cell r="E519" t="str">
            <v>F1</v>
          </cell>
          <cell r="F519" t="str">
            <v>II</v>
          </cell>
          <cell r="G519" t="str">
            <v>3</v>
          </cell>
          <cell r="H519" t="str">
            <v/>
          </cell>
          <cell r="I519">
            <v>1000</v>
          </cell>
          <cell r="J519" t="str">
            <v>E2</v>
          </cell>
          <cell r="K519" t="str">
            <v>2</v>
          </cell>
          <cell r="L519" t="str">
            <v>E</v>
          </cell>
          <cell r="M519" t="str">
            <v/>
          </cell>
          <cell r="N519" t="str">
            <v/>
          </cell>
          <cell r="O519" t="str">
            <v>S2,S20</v>
          </cell>
          <cell r="P519" t="str">
            <v>N</v>
          </cell>
          <cell r="Q519" t="str">
            <v>N</v>
          </cell>
          <cell r="R519" t="str">
            <v>N</v>
          </cell>
          <cell r="S519" t="str">
            <v>N</v>
          </cell>
          <cell r="T519" t="str">
            <v>N</v>
          </cell>
          <cell r="U519" t="str">
            <v>N</v>
          </cell>
          <cell r="V519" t="str">
            <v>N</v>
          </cell>
          <cell r="W519" t="str">
            <v>ML</v>
          </cell>
        </row>
        <row r="520">
          <cell r="B520" t="str">
            <v>UN1167I</v>
          </cell>
          <cell r="C520" t="str">
            <v>ÉTHER VINYLIQUE STABILISÉ</v>
          </cell>
          <cell r="D520" t="str">
            <v>3</v>
          </cell>
          <cell r="E520" t="str">
            <v>F1</v>
          </cell>
          <cell r="F520" t="str">
            <v>I</v>
          </cell>
          <cell r="G520" t="str">
            <v>3</v>
          </cell>
          <cell r="H520">
            <v>386</v>
          </cell>
          <cell r="I520">
            <v>0</v>
          </cell>
          <cell r="J520" t="str">
            <v>E3</v>
          </cell>
          <cell r="K520" t="str">
            <v>1</v>
          </cell>
          <cell r="L520" t="str">
            <v>E</v>
          </cell>
          <cell r="M520" t="str">
            <v>V8</v>
          </cell>
          <cell r="N520" t="str">
            <v/>
          </cell>
          <cell r="O520" t="str">
            <v>S2,S4,S20</v>
          </cell>
          <cell r="P520" t="str">
            <v>N</v>
          </cell>
          <cell r="Q520" t="str">
            <v>N</v>
          </cell>
          <cell r="R520" t="str">
            <v>N</v>
          </cell>
          <cell r="S520" t="str">
            <v>N</v>
          </cell>
          <cell r="T520" t="str">
            <v>N</v>
          </cell>
          <cell r="U520" t="str">
            <v>N</v>
          </cell>
          <cell r="V520" t="str">
            <v>N</v>
          </cell>
          <cell r="W520" t="str">
            <v>ML</v>
          </cell>
        </row>
        <row r="521">
          <cell r="B521" t="str">
            <v>UN1169III</v>
          </cell>
          <cell r="C521" t="str">
            <v>EXTRAITS AROMATIQUES LIQUIDES</v>
          </cell>
          <cell r="D521" t="str">
            <v>3</v>
          </cell>
          <cell r="E521" t="str">
            <v>F1</v>
          </cell>
          <cell r="F521" t="str">
            <v>III</v>
          </cell>
          <cell r="G521" t="str">
            <v>3</v>
          </cell>
          <cell r="H521">
            <v>601</v>
          </cell>
          <cell r="I521">
            <v>5000</v>
          </cell>
          <cell r="J521" t="str">
            <v>E1</v>
          </cell>
          <cell r="K521" t="str">
            <v>3</v>
          </cell>
          <cell r="L521" t="str">
            <v>E</v>
          </cell>
          <cell r="M521" t="str">
            <v>V12</v>
          </cell>
          <cell r="N521" t="str">
            <v/>
          </cell>
          <cell r="O521" t="str">
            <v>S2</v>
          </cell>
          <cell r="P521" t="str">
            <v>N</v>
          </cell>
          <cell r="Q521" t="str">
            <v>N</v>
          </cell>
          <cell r="R521" t="str">
            <v>N</v>
          </cell>
          <cell r="S521" t="str">
            <v>N</v>
          </cell>
          <cell r="T521" t="str">
            <v>N</v>
          </cell>
          <cell r="U521" t="str">
            <v>N</v>
          </cell>
          <cell r="V521" t="str">
            <v>N</v>
          </cell>
          <cell r="W521" t="str">
            <v>ML</v>
          </cell>
        </row>
        <row r="522">
          <cell r="B522" t="str">
            <v>UN1169II</v>
          </cell>
          <cell r="C522" t="str">
            <v>EXTRAITS AROMATIQUES LIQUIDES</v>
          </cell>
          <cell r="D522" t="str">
            <v>3</v>
          </cell>
          <cell r="E522" t="str">
            <v>F1</v>
          </cell>
          <cell r="F522" t="str">
            <v>II</v>
          </cell>
          <cell r="G522" t="str">
            <v>3</v>
          </cell>
          <cell r="H522" t="str">
            <v>601,640D</v>
          </cell>
          <cell r="I522">
            <v>5000</v>
          </cell>
          <cell r="J522" t="str">
            <v>E2</v>
          </cell>
          <cell r="K522" t="str">
            <v>2</v>
          </cell>
          <cell r="L522" t="str">
            <v>E</v>
          </cell>
          <cell r="M522" t="str">
            <v/>
          </cell>
          <cell r="N522" t="str">
            <v/>
          </cell>
          <cell r="O522" t="str">
            <v>S2,S20</v>
          </cell>
          <cell r="P522" t="str">
            <v>N</v>
          </cell>
          <cell r="Q522" t="str">
            <v>N</v>
          </cell>
          <cell r="R522" t="str">
            <v>N</v>
          </cell>
          <cell r="S522" t="str">
            <v>N</v>
          </cell>
          <cell r="T522" t="str">
            <v>N</v>
          </cell>
          <cell r="U522" t="str">
            <v>N</v>
          </cell>
          <cell r="V522" t="str">
            <v>N</v>
          </cell>
          <cell r="W522" t="str">
            <v>ML</v>
          </cell>
        </row>
        <row r="523">
          <cell r="B523" t="str">
            <v>UN1170III</v>
          </cell>
          <cell r="C523" t="str">
            <v>ÉTHANOL (OU EN SOLUTION) (ALCOOL ÉTHYLIQUE EN SOLUTION)</v>
          </cell>
          <cell r="D523" t="str">
            <v>3</v>
          </cell>
          <cell r="E523" t="str">
            <v>F1</v>
          </cell>
          <cell r="F523" t="str">
            <v>III</v>
          </cell>
          <cell r="G523" t="str">
            <v>3</v>
          </cell>
          <cell r="H523" t="str">
            <v>144,601</v>
          </cell>
          <cell r="I523">
            <v>5000</v>
          </cell>
          <cell r="J523" t="str">
            <v>E1</v>
          </cell>
          <cell r="K523" t="str">
            <v>3</v>
          </cell>
          <cell r="L523" t="str">
            <v>E</v>
          </cell>
          <cell r="M523" t="str">
            <v>V12</v>
          </cell>
          <cell r="N523" t="str">
            <v/>
          </cell>
          <cell r="O523" t="str">
            <v>S2</v>
          </cell>
          <cell r="P523" t="str">
            <v>N</v>
          </cell>
          <cell r="Q523" t="str">
            <v>N</v>
          </cell>
          <cell r="R523" t="str">
            <v>N</v>
          </cell>
          <cell r="S523" t="str">
            <v>N</v>
          </cell>
          <cell r="T523" t="str">
            <v>N</v>
          </cell>
          <cell r="U523" t="str">
            <v>N</v>
          </cell>
          <cell r="V523" t="str">
            <v>N</v>
          </cell>
          <cell r="W523" t="str">
            <v>ML</v>
          </cell>
        </row>
        <row r="524">
          <cell r="B524" t="str">
            <v>UN1170II</v>
          </cell>
          <cell r="C524" t="str">
            <v>ÉTHANOL (OU EN SOLUTION) (ALCOOL ÉTHYLIQUE EN SOLUTION)</v>
          </cell>
          <cell r="D524" t="str">
            <v>3</v>
          </cell>
          <cell r="E524" t="str">
            <v>F1</v>
          </cell>
          <cell r="F524" t="str">
            <v>II</v>
          </cell>
          <cell r="G524" t="str">
            <v>3</v>
          </cell>
          <cell r="H524" t="str">
            <v>144,601</v>
          </cell>
          <cell r="I524">
            <v>1000</v>
          </cell>
          <cell r="J524" t="str">
            <v>E2</v>
          </cell>
          <cell r="K524" t="str">
            <v>2</v>
          </cell>
          <cell r="L524" t="str">
            <v>E</v>
          </cell>
          <cell r="M524" t="str">
            <v/>
          </cell>
          <cell r="N524" t="str">
            <v/>
          </cell>
          <cell r="O524" t="str">
            <v>S2,S20</v>
          </cell>
          <cell r="P524" t="str">
            <v>N</v>
          </cell>
          <cell r="Q524" t="str">
            <v>N</v>
          </cell>
          <cell r="R524" t="str">
            <v>N</v>
          </cell>
          <cell r="S524" t="str">
            <v>N</v>
          </cell>
          <cell r="T524" t="str">
            <v>N</v>
          </cell>
          <cell r="U524" t="str">
            <v>N</v>
          </cell>
          <cell r="V524" t="str">
            <v>N</v>
          </cell>
          <cell r="W524" t="str">
            <v>ML</v>
          </cell>
        </row>
        <row r="525">
          <cell r="B525" t="str">
            <v>UN1171III</v>
          </cell>
          <cell r="C525" t="str">
            <v>ÉTHER MONOÉTHYLIQUE DE L ÉTHYLÈNEGLYCOL</v>
          </cell>
          <cell r="D525" t="str">
            <v>3</v>
          </cell>
          <cell r="E525" t="str">
            <v>F1</v>
          </cell>
          <cell r="F525" t="str">
            <v>III</v>
          </cell>
          <cell r="G525" t="str">
            <v>3</v>
          </cell>
          <cell r="H525" t="str">
            <v/>
          </cell>
          <cell r="I525">
            <v>5000</v>
          </cell>
          <cell r="J525" t="str">
            <v>E1</v>
          </cell>
          <cell r="K525" t="str">
            <v>3</v>
          </cell>
          <cell r="L525" t="str">
            <v>E</v>
          </cell>
          <cell r="M525" t="str">
            <v>V12</v>
          </cell>
          <cell r="N525" t="str">
            <v/>
          </cell>
          <cell r="O525" t="str">
            <v>S2</v>
          </cell>
          <cell r="P525" t="str">
            <v>N</v>
          </cell>
          <cell r="Q525" t="str">
            <v>N</v>
          </cell>
          <cell r="R525" t="str">
            <v>N</v>
          </cell>
          <cell r="S525" t="str">
            <v>N</v>
          </cell>
          <cell r="T525" t="str">
            <v>N</v>
          </cell>
          <cell r="U525" t="str">
            <v>N</v>
          </cell>
          <cell r="V525" t="str">
            <v>N</v>
          </cell>
          <cell r="W525" t="str">
            <v>ML</v>
          </cell>
        </row>
        <row r="526">
          <cell r="B526" t="str">
            <v>UN1172III</v>
          </cell>
          <cell r="C526" t="str">
            <v>ACÉTATE DE L'ÉTHER MONOÉTHYLIQUE DE L'ÉTHYLÈNEGLYCOL</v>
          </cell>
          <cell r="D526" t="str">
            <v>3</v>
          </cell>
          <cell r="E526" t="str">
            <v>F1</v>
          </cell>
          <cell r="F526" t="str">
            <v>III</v>
          </cell>
          <cell r="G526" t="str">
            <v>3</v>
          </cell>
          <cell r="H526" t="str">
            <v/>
          </cell>
          <cell r="I526">
            <v>5000</v>
          </cell>
          <cell r="J526" t="str">
            <v>E1</v>
          </cell>
          <cell r="K526" t="str">
            <v>3</v>
          </cell>
          <cell r="L526" t="str">
            <v>E</v>
          </cell>
          <cell r="M526" t="str">
            <v>V12</v>
          </cell>
          <cell r="N526" t="str">
            <v/>
          </cell>
          <cell r="O526" t="str">
            <v>S2</v>
          </cell>
          <cell r="P526" t="str">
            <v>N</v>
          </cell>
          <cell r="Q526" t="str">
            <v>N</v>
          </cell>
          <cell r="R526" t="str">
            <v>N</v>
          </cell>
          <cell r="S526" t="str">
            <v>N</v>
          </cell>
          <cell r="T526" t="str">
            <v>N</v>
          </cell>
          <cell r="U526" t="str">
            <v>N</v>
          </cell>
          <cell r="V526" t="str">
            <v>N</v>
          </cell>
          <cell r="W526" t="str">
            <v>ML</v>
          </cell>
        </row>
        <row r="527">
          <cell r="B527" t="str">
            <v>UN1173II</v>
          </cell>
          <cell r="C527" t="str">
            <v>ACÉTATE D'ÉTHYLE</v>
          </cell>
          <cell r="D527" t="str">
            <v>3</v>
          </cell>
          <cell r="E527" t="str">
            <v>F1</v>
          </cell>
          <cell r="F527" t="str">
            <v>II</v>
          </cell>
          <cell r="G527" t="str">
            <v>3</v>
          </cell>
          <cell r="H527" t="str">
            <v/>
          </cell>
          <cell r="I527">
            <v>1000</v>
          </cell>
          <cell r="J527" t="str">
            <v>E2</v>
          </cell>
          <cell r="K527" t="str">
            <v>2</v>
          </cell>
          <cell r="L527" t="str">
            <v>E</v>
          </cell>
          <cell r="M527" t="str">
            <v/>
          </cell>
          <cell r="N527" t="str">
            <v/>
          </cell>
          <cell r="O527" t="str">
            <v>S2,S20</v>
          </cell>
          <cell r="P527" t="str">
            <v>N</v>
          </cell>
          <cell r="Q527" t="str">
            <v>N</v>
          </cell>
          <cell r="R527" t="str">
            <v>N</v>
          </cell>
          <cell r="S527" t="str">
            <v>N</v>
          </cell>
          <cell r="T527" t="str">
            <v>N</v>
          </cell>
          <cell r="U527" t="str">
            <v>N</v>
          </cell>
          <cell r="V527" t="str">
            <v>N</v>
          </cell>
          <cell r="W527" t="str">
            <v>ML</v>
          </cell>
        </row>
        <row r="528">
          <cell r="B528" t="str">
            <v>UN1175II</v>
          </cell>
          <cell r="C528" t="str">
            <v>ÉTHYLBENZÈNE</v>
          </cell>
          <cell r="D528" t="str">
            <v>3</v>
          </cell>
          <cell r="E528" t="str">
            <v>F1</v>
          </cell>
          <cell r="F528" t="str">
            <v>II</v>
          </cell>
          <cell r="G528" t="str">
            <v>3</v>
          </cell>
          <cell r="H528" t="str">
            <v/>
          </cell>
          <cell r="I528">
            <v>1000</v>
          </cell>
          <cell r="J528" t="str">
            <v>E2</v>
          </cell>
          <cell r="K528" t="str">
            <v>2</v>
          </cell>
          <cell r="L528" t="str">
            <v>E</v>
          </cell>
          <cell r="M528" t="str">
            <v/>
          </cell>
          <cell r="N528" t="str">
            <v/>
          </cell>
          <cell r="O528" t="str">
            <v>S2,S20</v>
          </cell>
          <cell r="P528" t="str">
            <v>N</v>
          </cell>
          <cell r="Q528" t="str">
            <v>N</v>
          </cell>
          <cell r="R528" t="str">
            <v>N</v>
          </cell>
          <cell r="S528" t="str">
            <v>N</v>
          </cell>
          <cell r="T528" t="str">
            <v>N</v>
          </cell>
          <cell r="U528" t="str">
            <v>N</v>
          </cell>
          <cell r="V528" t="str">
            <v>N</v>
          </cell>
          <cell r="W528" t="str">
            <v>ML</v>
          </cell>
        </row>
        <row r="529">
          <cell r="B529" t="str">
            <v>UN1176II</v>
          </cell>
          <cell r="C529" t="str">
            <v>BORATE D'ÉTHYLE</v>
          </cell>
          <cell r="D529" t="str">
            <v>3</v>
          </cell>
          <cell r="E529" t="str">
            <v>F1</v>
          </cell>
          <cell r="F529" t="str">
            <v>II</v>
          </cell>
          <cell r="G529" t="str">
            <v>3</v>
          </cell>
          <cell r="H529" t="str">
            <v/>
          </cell>
          <cell r="I529">
            <v>1000</v>
          </cell>
          <cell r="J529" t="str">
            <v>E2</v>
          </cell>
          <cell r="K529" t="str">
            <v>2</v>
          </cell>
          <cell r="L529" t="str">
            <v>E</v>
          </cell>
          <cell r="M529" t="str">
            <v/>
          </cell>
          <cell r="N529" t="str">
            <v/>
          </cell>
          <cell r="O529" t="str">
            <v>S2,S20</v>
          </cell>
          <cell r="P529" t="str">
            <v>N</v>
          </cell>
          <cell r="Q529" t="str">
            <v>N</v>
          </cell>
          <cell r="R529" t="str">
            <v>N</v>
          </cell>
          <cell r="S529" t="str">
            <v>N</v>
          </cell>
          <cell r="T529" t="str">
            <v>N</v>
          </cell>
          <cell r="U529" t="str">
            <v>N</v>
          </cell>
          <cell r="V529" t="str">
            <v>N</v>
          </cell>
          <cell r="W529" t="str">
            <v>ML</v>
          </cell>
        </row>
        <row r="530">
          <cell r="B530" t="str">
            <v>UN1177III</v>
          </cell>
          <cell r="C530" t="str">
            <v>ACÉTATE DE 2-ÉTHYLBUTYLE</v>
          </cell>
          <cell r="D530" t="str">
            <v>3</v>
          </cell>
          <cell r="E530" t="str">
            <v>F1</v>
          </cell>
          <cell r="F530" t="str">
            <v>III</v>
          </cell>
          <cell r="G530" t="str">
            <v>3</v>
          </cell>
          <cell r="H530" t="str">
            <v/>
          </cell>
          <cell r="I530">
            <v>5000</v>
          </cell>
          <cell r="J530" t="str">
            <v>E1</v>
          </cell>
          <cell r="K530" t="str">
            <v>3</v>
          </cell>
          <cell r="L530" t="str">
            <v>E</v>
          </cell>
          <cell r="M530" t="str">
            <v>V12</v>
          </cell>
          <cell r="N530" t="str">
            <v/>
          </cell>
          <cell r="O530" t="str">
            <v>S2</v>
          </cell>
          <cell r="P530" t="str">
            <v>N</v>
          </cell>
          <cell r="Q530" t="str">
            <v>N</v>
          </cell>
          <cell r="R530" t="str">
            <v>N</v>
          </cell>
          <cell r="S530" t="str">
            <v>N</v>
          </cell>
          <cell r="T530" t="str">
            <v>N</v>
          </cell>
          <cell r="U530" t="str">
            <v>N</v>
          </cell>
          <cell r="V530" t="str">
            <v>N</v>
          </cell>
          <cell r="W530" t="str">
            <v>ML</v>
          </cell>
        </row>
        <row r="531">
          <cell r="B531" t="str">
            <v>UN1178II</v>
          </cell>
          <cell r="C531" t="str">
            <v>ALDÉHYDE ÉTHYL-2 BUTYRIQUE</v>
          </cell>
          <cell r="D531" t="str">
            <v>3</v>
          </cell>
          <cell r="E531" t="str">
            <v>F1</v>
          </cell>
          <cell r="F531" t="str">
            <v>II</v>
          </cell>
          <cell r="G531" t="str">
            <v>3</v>
          </cell>
          <cell r="H531" t="str">
            <v/>
          </cell>
          <cell r="I531">
            <v>1000</v>
          </cell>
          <cell r="J531" t="str">
            <v>E2</v>
          </cell>
          <cell r="K531" t="str">
            <v>2</v>
          </cell>
          <cell r="L531" t="str">
            <v>E</v>
          </cell>
          <cell r="M531" t="str">
            <v/>
          </cell>
          <cell r="N531" t="str">
            <v/>
          </cell>
          <cell r="O531" t="str">
            <v>S2,S20</v>
          </cell>
          <cell r="P531" t="str">
            <v>N</v>
          </cell>
          <cell r="Q531" t="str">
            <v>N</v>
          </cell>
          <cell r="R531" t="str">
            <v>N</v>
          </cell>
          <cell r="S531" t="str">
            <v>N</v>
          </cell>
          <cell r="T531" t="str">
            <v>N</v>
          </cell>
          <cell r="U531" t="str">
            <v>N</v>
          </cell>
          <cell r="V531" t="str">
            <v>N</v>
          </cell>
          <cell r="W531" t="str">
            <v>ML</v>
          </cell>
        </row>
        <row r="532">
          <cell r="B532" t="str">
            <v>UN1179II</v>
          </cell>
          <cell r="C532" t="str">
            <v>ÉTHER ÉTHYLBUTYLIQUE</v>
          </cell>
          <cell r="D532" t="str">
            <v>3</v>
          </cell>
          <cell r="E532" t="str">
            <v>F1</v>
          </cell>
          <cell r="F532" t="str">
            <v>II</v>
          </cell>
          <cell r="G532" t="str">
            <v>3</v>
          </cell>
          <cell r="H532" t="str">
            <v/>
          </cell>
          <cell r="I532">
            <v>1000</v>
          </cell>
          <cell r="J532" t="str">
            <v>E2</v>
          </cell>
          <cell r="K532" t="str">
            <v>2</v>
          </cell>
          <cell r="L532" t="str">
            <v>E</v>
          </cell>
          <cell r="M532" t="str">
            <v/>
          </cell>
          <cell r="N532" t="str">
            <v/>
          </cell>
          <cell r="O532" t="str">
            <v>S2,S20</v>
          </cell>
          <cell r="P532" t="str">
            <v>N</v>
          </cell>
          <cell r="Q532" t="str">
            <v>N</v>
          </cell>
          <cell r="R532" t="str">
            <v>N</v>
          </cell>
          <cell r="S532" t="str">
            <v>N</v>
          </cell>
          <cell r="T532" t="str">
            <v>N</v>
          </cell>
          <cell r="U532" t="str">
            <v>N</v>
          </cell>
          <cell r="V532" t="str">
            <v>N</v>
          </cell>
          <cell r="W532" t="str">
            <v>ML</v>
          </cell>
        </row>
        <row r="533">
          <cell r="B533" t="str">
            <v>UN1180III</v>
          </cell>
          <cell r="C533" t="str">
            <v>BUTYRATE D'ÉTHYLE</v>
          </cell>
          <cell r="D533" t="str">
            <v>3</v>
          </cell>
          <cell r="E533" t="str">
            <v>F1</v>
          </cell>
          <cell r="F533" t="str">
            <v>III</v>
          </cell>
          <cell r="G533" t="str">
            <v>3</v>
          </cell>
          <cell r="H533" t="str">
            <v/>
          </cell>
          <cell r="I533">
            <v>5000</v>
          </cell>
          <cell r="J533" t="str">
            <v>E1</v>
          </cell>
          <cell r="K533" t="str">
            <v>3</v>
          </cell>
          <cell r="L533" t="str">
            <v>E</v>
          </cell>
          <cell r="M533" t="str">
            <v>V12</v>
          </cell>
          <cell r="N533" t="str">
            <v/>
          </cell>
          <cell r="O533" t="str">
            <v>S2</v>
          </cell>
          <cell r="P533" t="str">
            <v>N</v>
          </cell>
          <cell r="Q533" t="str">
            <v>N</v>
          </cell>
          <cell r="R533" t="str">
            <v>N</v>
          </cell>
          <cell r="S533" t="str">
            <v>N</v>
          </cell>
          <cell r="T533" t="str">
            <v>N</v>
          </cell>
          <cell r="U533" t="str">
            <v>N</v>
          </cell>
          <cell r="V533" t="str">
            <v>N</v>
          </cell>
          <cell r="W533" t="str">
            <v>ML</v>
          </cell>
        </row>
        <row r="534">
          <cell r="B534" t="str">
            <v>UN1181II</v>
          </cell>
          <cell r="C534" t="str">
            <v>CHLORACÉTATE D'ÉTHYLE</v>
          </cell>
          <cell r="D534" t="str">
            <v>6.1</v>
          </cell>
          <cell r="E534" t="str">
            <v>TF1</v>
          </cell>
          <cell r="F534" t="str">
            <v>II</v>
          </cell>
          <cell r="G534" t="str">
            <v>6.1,+3</v>
          </cell>
          <cell r="H534" t="str">
            <v/>
          </cell>
          <cell r="I534">
            <v>100</v>
          </cell>
          <cell r="J534" t="str">
            <v>E4</v>
          </cell>
          <cell r="K534" t="str">
            <v>2</v>
          </cell>
          <cell r="L534" t="str">
            <v>E</v>
          </cell>
          <cell r="M534" t="str">
            <v/>
          </cell>
          <cell r="N534" t="str">
            <v>CV13,CV28</v>
          </cell>
          <cell r="O534" t="str">
            <v>S2,S9,S19</v>
          </cell>
          <cell r="P534" t="str">
            <v>N</v>
          </cell>
          <cell r="Q534" t="str">
            <v>N</v>
          </cell>
          <cell r="R534" t="str">
            <v>N</v>
          </cell>
          <cell r="S534" t="str">
            <v>O</v>
          </cell>
          <cell r="T534" t="str">
            <v>N</v>
          </cell>
          <cell r="U534" t="str">
            <v>N</v>
          </cell>
          <cell r="V534" t="str">
            <v>N</v>
          </cell>
          <cell r="W534" t="str">
            <v>ML</v>
          </cell>
        </row>
        <row r="535">
          <cell r="B535" t="str">
            <v>UN1182I</v>
          </cell>
          <cell r="C535" t="str">
            <v>CHLOROFORMIATE D'ÉTHYLE</v>
          </cell>
          <cell r="D535" t="str">
            <v>6.1</v>
          </cell>
          <cell r="E535" t="str">
            <v>TFC</v>
          </cell>
          <cell r="F535" t="str">
            <v>I</v>
          </cell>
          <cell r="G535" t="str">
            <v>6.1,+3,+8</v>
          </cell>
          <cell r="H535" t="str">
            <v>354</v>
          </cell>
          <cell r="I535">
            <v>0</v>
          </cell>
          <cell r="J535" t="str">
            <v>E0</v>
          </cell>
          <cell r="K535" t="str">
            <v>1</v>
          </cell>
          <cell r="L535" t="str">
            <v>D</v>
          </cell>
          <cell r="M535" t="str">
            <v/>
          </cell>
          <cell r="N535" t="str">
            <v>CV1,CV13,CV28</v>
          </cell>
          <cell r="O535" t="str">
            <v>S2,S9,S14</v>
          </cell>
          <cell r="P535" t="str">
            <v>N</v>
          </cell>
          <cell r="Q535" t="str">
            <v>N</v>
          </cell>
          <cell r="R535" t="str">
            <v>N</v>
          </cell>
          <cell r="S535" t="str">
            <v>O</v>
          </cell>
          <cell r="T535" t="str">
            <v>O</v>
          </cell>
          <cell r="U535" t="str">
            <v>N</v>
          </cell>
          <cell r="V535" t="str">
            <v>N</v>
          </cell>
          <cell r="W535" t="str">
            <v>G ou ML</v>
          </cell>
        </row>
        <row r="536">
          <cell r="B536" t="str">
            <v>UN1183I</v>
          </cell>
          <cell r="C536" t="str">
            <v>ÉTHYLDICHLOROSILANE</v>
          </cell>
          <cell r="D536" t="str">
            <v>4.3</v>
          </cell>
          <cell r="E536" t="str">
            <v>WFC</v>
          </cell>
          <cell r="F536" t="str">
            <v>I</v>
          </cell>
          <cell r="G536" t="str">
            <v>4.3,+3,+8</v>
          </cell>
          <cell r="H536" t="str">
            <v/>
          </cell>
          <cell r="I536">
            <v>0</v>
          </cell>
          <cell r="J536" t="str">
            <v>E0</v>
          </cell>
          <cell r="K536" t="str">
            <v>0</v>
          </cell>
          <cell r="L536" t="str">
            <v>E</v>
          </cell>
          <cell r="M536" t="str">
            <v>V1</v>
          </cell>
          <cell r="N536" t="str">
            <v>CV23</v>
          </cell>
          <cell r="O536" t="str">
            <v>S2,S20</v>
          </cell>
          <cell r="P536" t="str">
            <v>N</v>
          </cell>
          <cell r="Q536" t="str">
            <v>N</v>
          </cell>
          <cell r="R536" t="str">
            <v>N</v>
          </cell>
          <cell r="S536" t="str">
            <v>N</v>
          </cell>
          <cell r="T536" t="str">
            <v>N</v>
          </cell>
          <cell r="U536" t="str">
            <v>N</v>
          </cell>
          <cell r="V536" t="str">
            <v>N</v>
          </cell>
          <cell r="W536" t="str">
            <v>G ou ML</v>
          </cell>
        </row>
        <row r="537">
          <cell r="B537" t="str">
            <v>UN1184II</v>
          </cell>
          <cell r="C537" t="str">
            <v>DICHLORURE D'ÉTHYLÈNE</v>
          </cell>
          <cell r="D537" t="str">
            <v>3</v>
          </cell>
          <cell r="E537" t="str">
            <v>FT1</v>
          </cell>
          <cell r="F537" t="str">
            <v>II</v>
          </cell>
          <cell r="G537" t="str">
            <v>3,+6.1</v>
          </cell>
          <cell r="H537" t="str">
            <v/>
          </cell>
          <cell r="I537">
            <v>1000</v>
          </cell>
          <cell r="J537" t="str">
            <v>E2</v>
          </cell>
          <cell r="K537" t="str">
            <v>2</v>
          </cell>
          <cell r="L537" t="str">
            <v>E</v>
          </cell>
          <cell r="M537" t="str">
            <v/>
          </cell>
          <cell r="N537" t="str">
            <v>CV13,CV28</v>
          </cell>
          <cell r="O537" t="str">
            <v>S2,S19</v>
          </cell>
          <cell r="P537" t="str">
            <v>N</v>
          </cell>
          <cell r="Q537" t="str">
            <v>N</v>
          </cell>
          <cell r="R537" t="str">
            <v>N</v>
          </cell>
          <cell r="S537" t="str">
            <v>O</v>
          </cell>
          <cell r="T537" t="str">
            <v>N</v>
          </cell>
          <cell r="U537" t="str">
            <v>N</v>
          </cell>
          <cell r="V537" t="str">
            <v>N</v>
          </cell>
          <cell r="W537" t="str">
            <v>ML</v>
          </cell>
        </row>
        <row r="538">
          <cell r="B538" t="str">
            <v>UN1185I</v>
          </cell>
          <cell r="C538" t="str">
            <v>ÉTHYLÈNEIMINE STABILISÉE</v>
          </cell>
          <cell r="D538" t="str">
            <v>6.1</v>
          </cell>
          <cell r="E538" t="str">
            <v>TF1</v>
          </cell>
          <cell r="F538" t="str">
            <v>I</v>
          </cell>
          <cell r="G538" t="str">
            <v>6.1,+3</v>
          </cell>
          <cell r="H538">
            <v>354.38600000000002</v>
          </cell>
          <cell r="I538">
            <v>0</v>
          </cell>
          <cell r="J538" t="str">
            <v>E0</v>
          </cell>
          <cell r="K538" t="str">
            <v>1</v>
          </cell>
          <cell r="L538" t="str">
            <v>D</v>
          </cell>
          <cell r="M538" t="str">
            <v>V8</v>
          </cell>
          <cell r="N538" t="str">
            <v>CV1,CV13,CV28</v>
          </cell>
          <cell r="O538" t="str">
            <v>S2,S4,S9,S14</v>
          </cell>
          <cell r="P538" t="str">
            <v>N</v>
          </cell>
          <cell r="Q538" t="str">
            <v>N</v>
          </cell>
          <cell r="R538" t="str">
            <v>N</v>
          </cell>
          <cell r="S538" t="str">
            <v>O</v>
          </cell>
          <cell r="T538" t="str">
            <v>O</v>
          </cell>
          <cell r="U538" t="str">
            <v>N</v>
          </cell>
          <cell r="V538" t="str">
            <v>N</v>
          </cell>
          <cell r="W538" t="str">
            <v>G ou ML</v>
          </cell>
        </row>
        <row r="539">
          <cell r="B539" t="str">
            <v>UN1188III</v>
          </cell>
          <cell r="C539" t="str">
            <v>ÉTHER MONO-MÉTHYLIQUE DE L ÉTHYLÈNEGLYCOL</v>
          </cell>
          <cell r="D539" t="str">
            <v>3</v>
          </cell>
          <cell r="E539" t="str">
            <v>F1</v>
          </cell>
          <cell r="F539" t="str">
            <v>III</v>
          </cell>
          <cell r="G539" t="str">
            <v>3</v>
          </cell>
          <cell r="H539" t="str">
            <v/>
          </cell>
          <cell r="I539">
            <v>5000</v>
          </cell>
          <cell r="J539" t="str">
            <v>E1</v>
          </cell>
          <cell r="K539" t="str">
            <v>3</v>
          </cell>
          <cell r="L539" t="str">
            <v>E</v>
          </cell>
          <cell r="M539" t="str">
            <v>V12</v>
          </cell>
          <cell r="N539" t="str">
            <v/>
          </cell>
          <cell r="O539" t="str">
            <v>S2</v>
          </cell>
          <cell r="P539" t="str">
            <v>N</v>
          </cell>
          <cell r="Q539" t="str">
            <v>N</v>
          </cell>
          <cell r="R539" t="str">
            <v>N</v>
          </cell>
          <cell r="S539" t="str">
            <v>N</v>
          </cell>
          <cell r="T539" t="str">
            <v>N</v>
          </cell>
          <cell r="U539" t="str">
            <v>N</v>
          </cell>
          <cell r="V539" t="str">
            <v>N</v>
          </cell>
          <cell r="W539" t="str">
            <v>ML</v>
          </cell>
        </row>
        <row r="540">
          <cell r="B540" t="str">
            <v>UN1189III</v>
          </cell>
          <cell r="C540" t="str">
            <v>ACÉTATE DE L'ÉTHER MONOMÉTHYLIQUE DE L'ÉTHYLÈNEGLYCOL</v>
          </cell>
          <cell r="D540" t="str">
            <v>3</v>
          </cell>
          <cell r="E540" t="str">
            <v>F1</v>
          </cell>
          <cell r="F540" t="str">
            <v>III</v>
          </cell>
          <cell r="G540" t="str">
            <v>3</v>
          </cell>
          <cell r="H540" t="str">
            <v/>
          </cell>
          <cell r="I540">
            <v>5000</v>
          </cell>
          <cell r="J540" t="str">
            <v>E1</v>
          </cell>
          <cell r="K540" t="str">
            <v>3</v>
          </cell>
          <cell r="L540" t="str">
            <v>E</v>
          </cell>
          <cell r="M540" t="str">
            <v>V12</v>
          </cell>
          <cell r="N540" t="str">
            <v/>
          </cell>
          <cell r="O540" t="str">
            <v>S2</v>
          </cell>
          <cell r="P540" t="str">
            <v>N</v>
          </cell>
          <cell r="Q540" t="str">
            <v>N</v>
          </cell>
          <cell r="R540" t="str">
            <v>N</v>
          </cell>
          <cell r="S540" t="str">
            <v>N</v>
          </cell>
          <cell r="T540" t="str">
            <v>N</v>
          </cell>
          <cell r="U540" t="str">
            <v>N</v>
          </cell>
          <cell r="V540" t="str">
            <v>N</v>
          </cell>
          <cell r="W540" t="str">
            <v>ML</v>
          </cell>
        </row>
        <row r="541">
          <cell r="B541" t="str">
            <v>UN1190II</v>
          </cell>
          <cell r="C541" t="str">
            <v>FORMIATE D'ÉTHYLE</v>
          </cell>
          <cell r="D541" t="str">
            <v>3</v>
          </cell>
          <cell r="E541" t="str">
            <v>F1</v>
          </cell>
          <cell r="F541" t="str">
            <v>II</v>
          </cell>
          <cell r="G541" t="str">
            <v>3</v>
          </cell>
          <cell r="H541" t="str">
            <v/>
          </cell>
          <cell r="I541">
            <v>1000</v>
          </cell>
          <cell r="J541" t="str">
            <v>E2</v>
          </cell>
          <cell r="K541" t="str">
            <v>2</v>
          </cell>
          <cell r="L541" t="str">
            <v>E</v>
          </cell>
          <cell r="M541" t="str">
            <v/>
          </cell>
          <cell r="N541" t="str">
            <v/>
          </cell>
          <cell r="O541" t="str">
            <v>S2,S20</v>
          </cell>
          <cell r="P541" t="str">
            <v>N</v>
          </cell>
          <cell r="Q541" t="str">
            <v>N</v>
          </cell>
          <cell r="R541" t="str">
            <v>N</v>
          </cell>
          <cell r="S541" t="str">
            <v>N</v>
          </cell>
          <cell r="T541" t="str">
            <v>N</v>
          </cell>
          <cell r="U541" t="str">
            <v>N</v>
          </cell>
          <cell r="V541" t="str">
            <v>N</v>
          </cell>
          <cell r="W541" t="str">
            <v>ML</v>
          </cell>
        </row>
        <row r="542">
          <cell r="B542" t="str">
            <v>UN1191III</v>
          </cell>
          <cell r="C542" t="str">
            <v>ALDÉHYDES OCTYLIQUES</v>
          </cell>
          <cell r="D542" t="str">
            <v>3</v>
          </cell>
          <cell r="E542" t="str">
            <v>F1</v>
          </cell>
          <cell r="F542" t="str">
            <v>III</v>
          </cell>
          <cell r="G542" t="str">
            <v>3</v>
          </cell>
          <cell r="H542" t="str">
            <v/>
          </cell>
          <cell r="I542">
            <v>5000</v>
          </cell>
          <cell r="J542" t="str">
            <v>E1</v>
          </cell>
          <cell r="K542" t="str">
            <v>3</v>
          </cell>
          <cell r="L542" t="str">
            <v>E</v>
          </cell>
          <cell r="M542" t="str">
            <v>V12</v>
          </cell>
          <cell r="N542" t="str">
            <v/>
          </cell>
          <cell r="O542" t="str">
            <v>S2</v>
          </cell>
          <cell r="P542" t="str">
            <v>N</v>
          </cell>
          <cell r="Q542" t="str">
            <v>N</v>
          </cell>
          <cell r="R542" t="str">
            <v>N</v>
          </cell>
          <cell r="S542" t="str">
            <v>N</v>
          </cell>
          <cell r="T542" t="str">
            <v>N</v>
          </cell>
          <cell r="U542" t="str">
            <v>N</v>
          </cell>
          <cell r="V542" t="str">
            <v>N</v>
          </cell>
          <cell r="W542" t="str">
            <v>ML</v>
          </cell>
        </row>
        <row r="543">
          <cell r="B543" t="str">
            <v>UN1192III</v>
          </cell>
          <cell r="C543" t="str">
            <v>LACTATE D'ÉTHYLE</v>
          </cell>
          <cell r="D543" t="str">
            <v>3</v>
          </cell>
          <cell r="E543" t="str">
            <v>F1</v>
          </cell>
          <cell r="F543" t="str">
            <v>III</v>
          </cell>
          <cell r="G543" t="str">
            <v>3</v>
          </cell>
          <cell r="H543" t="str">
            <v/>
          </cell>
          <cell r="I543">
            <v>5000</v>
          </cell>
          <cell r="J543" t="str">
            <v>E1</v>
          </cell>
          <cell r="K543" t="str">
            <v>3</v>
          </cell>
          <cell r="L543" t="str">
            <v>E</v>
          </cell>
          <cell r="M543" t="str">
            <v>V12</v>
          </cell>
          <cell r="N543" t="str">
            <v/>
          </cell>
          <cell r="O543" t="str">
            <v>S2</v>
          </cell>
          <cell r="P543" t="str">
            <v>N</v>
          </cell>
          <cell r="Q543" t="str">
            <v>N</v>
          </cell>
          <cell r="R543" t="str">
            <v>N</v>
          </cell>
          <cell r="S543" t="str">
            <v>N</v>
          </cell>
          <cell r="T543" t="str">
            <v>N</v>
          </cell>
          <cell r="U543" t="str">
            <v>N</v>
          </cell>
          <cell r="V543" t="str">
            <v>N</v>
          </cell>
          <cell r="W543" t="str">
            <v>ML</v>
          </cell>
        </row>
        <row r="544">
          <cell r="B544" t="str">
            <v>UN1193II</v>
          </cell>
          <cell r="C544" t="str">
            <v>ÉTHYLMÉTHYLCÉTONE (MÉTHYLÉTHYLCÉTONE)</v>
          </cell>
          <cell r="D544" t="str">
            <v>3</v>
          </cell>
          <cell r="E544" t="str">
            <v>F1</v>
          </cell>
          <cell r="F544" t="str">
            <v>II</v>
          </cell>
          <cell r="G544" t="str">
            <v>3</v>
          </cell>
          <cell r="H544" t="str">
            <v/>
          </cell>
          <cell r="I544">
            <v>1000</v>
          </cell>
          <cell r="J544" t="str">
            <v>E2</v>
          </cell>
          <cell r="K544" t="str">
            <v>2</v>
          </cell>
          <cell r="L544" t="str">
            <v>E</v>
          </cell>
          <cell r="M544" t="str">
            <v/>
          </cell>
          <cell r="N544" t="str">
            <v/>
          </cell>
          <cell r="O544" t="str">
            <v>S2,S20</v>
          </cell>
          <cell r="P544" t="str">
            <v>N</v>
          </cell>
          <cell r="Q544" t="str">
            <v>N</v>
          </cell>
          <cell r="R544" t="str">
            <v>N</v>
          </cell>
          <cell r="S544" t="str">
            <v>N</v>
          </cell>
          <cell r="T544" t="str">
            <v>N</v>
          </cell>
          <cell r="U544" t="str">
            <v>N</v>
          </cell>
          <cell r="V544" t="str">
            <v>N</v>
          </cell>
          <cell r="W544" t="str">
            <v>ML</v>
          </cell>
        </row>
        <row r="545">
          <cell r="B545" t="str">
            <v>UN1194I</v>
          </cell>
          <cell r="C545" t="str">
            <v>NITRITE D'ÉTHYLE EN SOLUTION</v>
          </cell>
          <cell r="D545" t="str">
            <v>3</v>
          </cell>
          <cell r="E545" t="str">
            <v>FT1</v>
          </cell>
          <cell r="F545" t="str">
            <v>I</v>
          </cell>
          <cell r="G545" t="str">
            <v>3,+6.1</v>
          </cell>
          <cell r="H545" t="str">
            <v/>
          </cell>
          <cell r="I545">
            <v>0</v>
          </cell>
          <cell r="J545" t="str">
            <v>E0</v>
          </cell>
          <cell r="K545" t="str">
            <v>1</v>
          </cell>
          <cell r="L545" t="str">
            <v>E</v>
          </cell>
          <cell r="M545" t="str">
            <v/>
          </cell>
          <cell r="N545" t="str">
            <v>CV13,CV28</v>
          </cell>
          <cell r="O545" t="str">
            <v>S2,S22</v>
          </cell>
          <cell r="P545" t="str">
            <v>N</v>
          </cell>
          <cell r="Q545" t="str">
            <v>N</v>
          </cell>
          <cell r="R545" t="str">
            <v>N</v>
          </cell>
          <cell r="S545" t="str">
            <v>O</v>
          </cell>
          <cell r="T545" t="str">
            <v>N</v>
          </cell>
          <cell r="U545" t="str">
            <v>N</v>
          </cell>
          <cell r="V545" t="str">
            <v>N</v>
          </cell>
          <cell r="W545" t="str">
            <v>ML</v>
          </cell>
        </row>
        <row r="546">
          <cell r="B546" t="str">
            <v>UN1195II</v>
          </cell>
          <cell r="C546" t="str">
            <v>PROPIONATE D'ÉTHYLE</v>
          </cell>
          <cell r="D546" t="str">
            <v>3</v>
          </cell>
          <cell r="E546" t="str">
            <v>F1</v>
          </cell>
          <cell r="F546" t="str">
            <v>II</v>
          </cell>
          <cell r="G546" t="str">
            <v>3</v>
          </cell>
          <cell r="H546" t="str">
            <v/>
          </cell>
          <cell r="I546">
            <v>1000</v>
          </cell>
          <cell r="J546" t="str">
            <v>E2</v>
          </cell>
          <cell r="K546" t="str">
            <v>2</v>
          </cell>
          <cell r="L546" t="str">
            <v>E</v>
          </cell>
          <cell r="M546" t="str">
            <v/>
          </cell>
          <cell r="N546" t="str">
            <v/>
          </cell>
          <cell r="O546" t="str">
            <v>S2,S20</v>
          </cell>
          <cell r="P546" t="str">
            <v>N</v>
          </cell>
          <cell r="Q546" t="str">
            <v>N</v>
          </cell>
          <cell r="R546" t="str">
            <v>N</v>
          </cell>
          <cell r="S546" t="str">
            <v>N</v>
          </cell>
          <cell r="T546" t="str">
            <v>N</v>
          </cell>
          <cell r="U546" t="str">
            <v>N</v>
          </cell>
          <cell r="V546" t="str">
            <v>N</v>
          </cell>
          <cell r="W546" t="str">
            <v>ML</v>
          </cell>
        </row>
        <row r="547">
          <cell r="B547" t="str">
            <v>UN1196II</v>
          </cell>
          <cell r="C547" t="str">
            <v>ÉTHYLTRICHLOROSILANE</v>
          </cell>
          <cell r="D547" t="str">
            <v>3</v>
          </cell>
          <cell r="E547" t="str">
            <v>FC</v>
          </cell>
          <cell r="F547" t="str">
            <v>II</v>
          </cell>
          <cell r="G547" t="str">
            <v>3,+8</v>
          </cell>
          <cell r="H547" t="str">
            <v/>
          </cell>
          <cell r="I547">
            <v>0</v>
          </cell>
          <cell r="J547" t="str">
            <v>E0</v>
          </cell>
          <cell r="K547" t="str">
            <v>2</v>
          </cell>
          <cell r="L547" t="str">
            <v>E</v>
          </cell>
          <cell r="M547" t="str">
            <v/>
          </cell>
          <cell r="N547" t="str">
            <v/>
          </cell>
          <cell r="O547" t="str">
            <v>S2,S20</v>
          </cell>
          <cell r="P547" t="str">
            <v>N</v>
          </cell>
          <cell r="Q547" t="str">
            <v>N</v>
          </cell>
          <cell r="R547" t="str">
            <v>N</v>
          </cell>
          <cell r="S547" t="str">
            <v>N</v>
          </cell>
          <cell r="T547" t="str">
            <v>N</v>
          </cell>
          <cell r="U547" t="str">
            <v>N</v>
          </cell>
          <cell r="V547" t="str">
            <v>N</v>
          </cell>
          <cell r="W547" t="str">
            <v>ML</v>
          </cell>
        </row>
        <row r="548">
          <cell r="B548" t="str">
            <v>UN1197III</v>
          </cell>
          <cell r="C548" t="str">
            <v>EXTRAITS LIQUIDES POUR AROMATISER</v>
          </cell>
          <cell r="D548" t="str">
            <v>3</v>
          </cell>
          <cell r="E548" t="str">
            <v>F1</v>
          </cell>
          <cell r="F548" t="str">
            <v>III</v>
          </cell>
          <cell r="G548" t="str">
            <v>3</v>
          </cell>
          <cell r="H548">
            <v>601</v>
          </cell>
          <cell r="I548">
            <v>5000</v>
          </cell>
          <cell r="J548" t="str">
            <v>E1</v>
          </cell>
          <cell r="K548" t="str">
            <v>3</v>
          </cell>
          <cell r="L548" t="str">
            <v>E</v>
          </cell>
          <cell r="M548" t="str">
            <v>V12</v>
          </cell>
          <cell r="N548" t="str">
            <v/>
          </cell>
          <cell r="O548" t="str">
            <v>S2</v>
          </cell>
          <cell r="P548" t="str">
            <v>N</v>
          </cell>
          <cell r="Q548" t="str">
            <v>N</v>
          </cell>
          <cell r="R548" t="str">
            <v>N</v>
          </cell>
          <cell r="S548" t="str">
            <v>N</v>
          </cell>
          <cell r="T548" t="str">
            <v>N</v>
          </cell>
          <cell r="U548" t="str">
            <v>N</v>
          </cell>
          <cell r="V548" t="str">
            <v>N</v>
          </cell>
          <cell r="W548" t="str">
            <v>ML</v>
          </cell>
        </row>
        <row r="549">
          <cell r="B549" t="str">
            <v>UN1197II</v>
          </cell>
          <cell r="C549" t="str">
            <v>EXTRAITS LIQUIDES POUR AROMATISER</v>
          </cell>
          <cell r="D549" t="str">
            <v>3</v>
          </cell>
          <cell r="E549" t="str">
            <v>F1</v>
          </cell>
          <cell r="F549" t="str">
            <v>II</v>
          </cell>
          <cell r="G549" t="str">
            <v>3</v>
          </cell>
          <cell r="H549" t="str">
            <v>601,640D</v>
          </cell>
          <cell r="I549">
            <v>5000</v>
          </cell>
          <cell r="J549" t="str">
            <v>E2</v>
          </cell>
          <cell r="K549" t="str">
            <v>2</v>
          </cell>
          <cell r="L549" t="str">
            <v>E</v>
          </cell>
          <cell r="M549" t="str">
            <v/>
          </cell>
          <cell r="N549" t="str">
            <v/>
          </cell>
          <cell r="O549" t="str">
            <v>S2,S20</v>
          </cell>
          <cell r="P549" t="str">
            <v>N</v>
          </cell>
          <cell r="Q549" t="str">
            <v>N</v>
          </cell>
          <cell r="R549" t="str">
            <v>N</v>
          </cell>
          <cell r="S549" t="str">
            <v>N</v>
          </cell>
          <cell r="T549" t="str">
            <v>N</v>
          </cell>
          <cell r="U549" t="str">
            <v>N</v>
          </cell>
          <cell r="V549" t="str">
            <v>N</v>
          </cell>
          <cell r="W549" t="str">
            <v>ML</v>
          </cell>
        </row>
        <row r="550">
          <cell r="B550" t="str">
            <v>UN1198III</v>
          </cell>
          <cell r="C550" t="str">
            <v>FORMALDÉHYDE EN SOLUTION INFLAMMABLE</v>
          </cell>
          <cell r="D550" t="str">
            <v>3</v>
          </cell>
          <cell r="E550" t="str">
            <v>FC</v>
          </cell>
          <cell r="F550" t="str">
            <v>III</v>
          </cell>
          <cell r="G550" t="str">
            <v>3,+8</v>
          </cell>
          <cell r="H550" t="str">
            <v/>
          </cell>
          <cell r="I550">
            <v>5000</v>
          </cell>
          <cell r="J550" t="str">
            <v>E1</v>
          </cell>
          <cell r="K550" t="str">
            <v>3</v>
          </cell>
          <cell r="L550" t="str">
            <v>E</v>
          </cell>
          <cell r="M550" t="str">
            <v>V12</v>
          </cell>
          <cell r="N550" t="str">
            <v/>
          </cell>
          <cell r="O550" t="str">
            <v>S2</v>
          </cell>
          <cell r="P550" t="str">
            <v>N</v>
          </cell>
          <cell r="Q550" t="str">
            <v>N</v>
          </cell>
          <cell r="R550" t="str">
            <v>N</v>
          </cell>
          <cell r="S550" t="str">
            <v>N</v>
          </cell>
          <cell r="T550" t="str">
            <v>N</v>
          </cell>
          <cell r="U550" t="str">
            <v>N</v>
          </cell>
          <cell r="V550" t="str">
            <v>N</v>
          </cell>
          <cell r="W550" t="str">
            <v>ML</v>
          </cell>
        </row>
        <row r="551">
          <cell r="B551" t="str">
            <v>UN1199II</v>
          </cell>
          <cell r="C551" t="str">
            <v>FURALDÉHYDES</v>
          </cell>
          <cell r="D551" t="str">
            <v>6.1</v>
          </cell>
          <cell r="E551" t="str">
            <v>TF1</v>
          </cell>
          <cell r="F551" t="str">
            <v>II</v>
          </cell>
          <cell r="G551" t="str">
            <v>6.1,+3</v>
          </cell>
          <cell r="H551" t="str">
            <v/>
          </cell>
          <cell r="I551">
            <v>100</v>
          </cell>
          <cell r="J551" t="str">
            <v>E4</v>
          </cell>
          <cell r="K551" t="str">
            <v>2</v>
          </cell>
          <cell r="L551" t="str">
            <v>E</v>
          </cell>
          <cell r="M551" t="str">
            <v/>
          </cell>
          <cell r="N551" t="str">
            <v>CV13,CV28</v>
          </cell>
          <cell r="O551" t="str">
            <v>S2,S9,S19</v>
          </cell>
          <cell r="P551" t="str">
            <v>N</v>
          </cell>
          <cell r="Q551" t="str">
            <v>N</v>
          </cell>
          <cell r="R551" t="str">
            <v>N</v>
          </cell>
          <cell r="S551" t="str">
            <v>O</v>
          </cell>
          <cell r="T551" t="str">
            <v>N</v>
          </cell>
          <cell r="U551" t="str">
            <v>N</v>
          </cell>
          <cell r="V551" t="str">
            <v>N</v>
          </cell>
          <cell r="W551" t="str">
            <v>ML</v>
          </cell>
        </row>
        <row r="552">
          <cell r="B552" t="str">
            <v>UN1201III</v>
          </cell>
          <cell r="C552" t="str">
            <v>HUILE DE FUSEL</v>
          </cell>
          <cell r="D552" t="str">
            <v>3</v>
          </cell>
          <cell r="E552" t="str">
            <v>F1</v>
          </cell>
          <cell r="F552" t="str">
            <v>III</v>
          </cell>
          <cell r="G552" t="str">
            <v>3</v>
          </cell>
          <cell r="H552" t="str">
            <v/>
          </cell>
          <cell r="I552">
            <v>5000</v>
          </cell>
          <cell r="J552" t="str">
            <v>E1</v>
          </cell>
          <cell r="K552" t="str">
            <v>3</v>
          </cell>
          <cell r="L552" t="str">
            <v>E</v>
          </cell>
          <cell r="M552" t="str">
            <v>V12</v>
          </cell>
          <cell r="N552" t="str">
            <v/>
          </cell>
          <cell r="O552" t="str">
            <v>S2</v>
          </cell>
          <cell r="P552" t="str">
            <v>N</v>
          </cell>
          <cell r="Q552" t="str">
            <v>N</v>
          </cell>
          <cell r="R552" t="str">
            <v>N</v>
          </cell>
          <cell r="S552" t="str">
            <v>N</v>
          </cell>
          <cell r="T552" t="str">
            <v>N</v>
          </cell>
          <cell r="U552" t="str">
            <v>N</v>
          </cell>
          <cell r="V552" t="str">
            <v>N</v>
          </cell>
          <cell r="W552" t="str">
            <v>ML</v>
          </cell>
        </row>
        <row r="553">
          <cell r="B553" t="str">
            <v>UN1201II</v>
          </cell>
          <cell r="C553" t="str">
            <v>HUILE DE FUSEL</v>
          </cell>
          <cell r="D553" t="str">
            <v>3</v>
          </cell>
          <cell r="E553" t="str">
            <v>F1</v>
          </cell>
          <cell r="F553" t="str">
            <v>II</v>
          </cell>
          <cell r="G553" t="str">
            <v>3</v>
          </cell>
          <cell r="H553" t="str">
            <v/>
          </cell>
          <cell r="I553">
            <v>1000</v>
          </cell>
          <cell r="J553" t="str">
            <v>E2</v>
          </cell>
          <cell r="K553" t="str">
            <v>2</v>
          </cell>
          <cell r="L553" t="str">
            <v>E</v>
          </cell>
          <cell r="M553" t="str">
            <v/>
          </cell>
          <cell r="N553" t="str">
            <v/>
          </cell>
          <cell r="O553" t="str">
            <v>S2,S20</v>
          </cell>
          <cell r="P553" t="str">
            <v>N</v>
          </cell>
          <cell r="Q553" t="str">
            <v>N</v>
          </cell>
          <cell r="R553" t="str">
            <v>N</v>
          </cell>
          <cell r="S553" t="str">
            <v>N</v>
          </cell>
          <cell r="T553" t="str">
            <v>N</v>
          </cell>
          <cell r="U553" t="str">
            <v>N</v>
          </cell>
          <cell r="V553" t="str">
            <v>N</v>
          </cell>
          <cell r="W553" t="str">
            <v>ML</v>
          </cell>
        </row>
        <row r="554">
          <cell r="B554" t="str">
            <v>UN1202III</v>
          </cell>
          <cell r="C554" t="str">
            <v>CARBURANT DIESEL ou GAZOLE ou HUILE DE CHAUFFE LÉGÈRE</v>
          </cell>
          <cell r="D554" t="str">
            <v>3</v>
          </cell>
          <cell r="E554" t="str">
            <v>F1</v>
          </cell>
          <cell r="F554" t="str">
            <v>III</v>
          </cell>
          <cell r="G554" t="str">
            <v>3</v>
          </cell>
          <cell r="H554">
            <v>640.66399999999999</v>
          </cell>
          <cell r="I554">
            <v>5000</v>
          </cell>
          <cell r="J554" t="str">
            <v>E1</v>
          </cell>
          <cell r="K554" t="str">
            <v>3</v>
          </cell>
          <cell r="L554" t="str">
            <v>E</v>
          </cell>
          <cell r="M554" t="str">
            <v>V12</v>
          </cell>
          <cell r="N554" t="str">
            <v/>
          </cell>
          <cell r="O554" t="str">
            <v>S2</v>
          </cell>
          <cell r="P554" t="str">
            <v>N</v>
          </cell>
          <cell r="Q554" t="str">
            <v>N</v>
          </cell>
          <cell r="R554" t="str">
            <v>N</v>
          </cell>
          <cell r="S554" t="str">
            <v>N</v>
          </cell>
          <cell r="T554" t="str">
            <v>N</v>
          </cell>
          <cell r="U554" t="str">
            <v>N</v>
          </cell>
          <cell r="V554" t="str">
            <v>N</v>
          </cell>
          <cell r="W554" t="str">
            <v>ML</v>
          </cell>
        </row>
        <row r="555">
          <cell r="B555" t="str">
            <v>UN1203II</v>
          </cell>
          <cell r="C555" t="str">
            <v>ESSENCE</v>
          </cell>
          <cell r="D555" t="str">
            <v>3</v>
          </cell>
          <cell r="E555" t="str">
            <v>F1</v>
          </cell>
          <cell r="F555" t="str">
            <v>II</v>
          </cell>
          <cell r="G555" t="str">
            <v>3</v>
          </cell>
          <cell r="H555" t="str">
            <v>243,534,664</v>
          </cell>
          <cell r="I555">
            <v>1000</v>
          </cell>
          <cell r="J555" t="str">
            <v>E2</v>
          </cell>
          <cell r="K555" t="str">
            <v>2</v>
          </cell>
          <cell r="L555" t="str">
            <v>E</v>
          </cell>
          <cell r="M555" t="str">
            <v/>
          </cell>
          <cell r="N555" t="str">
            <v/>
          </cell>
          <cell r="O555" t="str">
            <v>S2,S20</v>
          </cell>
          <cell r="P555" t="str">
            <v>N</v>
          </cell>
          <cell r="Q555" t="str">
            <v>N</v>
          </cell>
          <cell r="R555" t="str">
            <v>N</v>
          </cell>
          <cell r="S555" t="str">
            <v>N</v>
          </cell>
          <cell r="T555" t="str">
            <v>N</v>
          </cell>
          <cell r="U555" t="str">
            <v>N</v>
          </cell>
          <cell r="V555" t="str">
            <v>N</v>
          </cell>
          <cell r="W555" t="str">
            <v>ML</v>
          </cell>
        </row>
        <row r="556">
          <cell r="B556" t="str">
            <v>UN1204II</v>
          </cell>
          <cell r="C556" t="str">
            <v>NITROGLYCÉRINE EN SOLUTION ALCOOLIQUE</v>
          </cell>
          <cell r="D556" t="str">
            <v>3</v>
          </cell>
          <cell r="E556" t="str">
            <v>D</v>
          </cell>
          <cell r="F556" t="str">
            <v>II</v>
          </cell>
          <cell r="G556" t="str">
            <v>3</v>
          </cell>
          <cell r="H556" t="str">
            <v>601</v>
          </cell>
          <cell r="I556">
            <v>1000</v>
          </cell>
          <cell r="J556" t="str">
            <v>E0</v>
          </cell>
          <cell r="K556" t="str">
            <v>2</v>
          </cell>
          <cell r="L556" t="str">
            <v>B</v>
          </cell>
          <cell r="M556" t="str">
            <v/>
          </cell>
          <cell r="N556" t="str">
            <v/>
          </cell>
          <cell r="O556" t="str">
            <v>S2,S14</v>
          </cell>
          <cell r="P556" t="str">
            <v>N</v>
          </cell>
          <cell r="Q556" t="str">
            <v>N</v>
          </cell>
          <cell r="R556" t="str">
            <v>N</v>
          </cell>
          <cell r="S556" t="str">
            <v>N</v>
          </cell>
          <cell r="T556" t="str">
            <v>O</v>
          </cell>
          <cell r="U556" t="str">
            <v>N</v>
          </cell>
          <cell r="V556" t="str">
            <v>N</v>
          </cell>
          <cell r="W556" t="str">
            <v>ML</v>
          </cell>
        </row>
        <row r="557">
          <cell r="B557" t="str">
            <v>UN1206II</v>
          </cell>
          <cell r="C557" t="str">
            <v>HEPTANES</v>
          </cell>
          <cell r="D557" t="str">
            <v>3</v>
          </cell>
          <cell r="E557" t="str">
            <v>F1</v>
          </cell>
          <cell r="F557" t="str">
            <v>II</v>
          </cell>
          <cell r="G557" t="str">
            <v>3</v>
          </cell>
          <cell r="H557" t="str">
            <v/>
          </cell>
          <cell r="I557">
            <v>1000</v>
          </cell>
          <cell r="J557" t="str">
            <v>E2</v>
          </cell>
          <cell r="K557" t="str">
            <v>2</v>
          </cell>
          <cell r="L557" t="str">
            <v>E</v>
          </cell>
          <cell r="M557" t="str">
            <v/>
          </cell>
          <cell r="N557" t="str">
            <v/>
          </cell>
          <cell r="O557" t="str">
            <v>S2,S20</v>
          </cell>
          <cell r="P557" t="str">
            <v>N</v>
          </cell>
          <cell r="Q557" t="str">
            <v>N</v>
          </cell>
          <cell r="R557" t="str">
            <v>N</v>
          </cell>
          <cell r="S557" t="str">
            <v>N</v>
          </cell>
          <cell r="T557" t="str">
            <v>N</v>
          </cell>
          <cell r="U557" t="str">
            <v>N</v>
          </cell>
          <cell r="V557" t="str">
            <v>N</v>
          </cell>
          <cell r="W557" t="str">
            <v>ML</v>
          </cell>
        </row>
        <row r="558">
          <cell r="B558" t="str">
            <v>UN1207III</v>
          </cell>
          <cell r="C558" t="str">
            <v>HEXALDÉHYDE</v>
          </cell>
          <cell r="D558" t="str">
            <v>3</v>
          </cell>
          <cell r="E558" t="str">
            <v>F1</v>
          </cell>
          <cell r="F558" t="str">
            <v>III</v>
          </cell>
          <cell r="G558" t="str">
            <v>3</v>
          </cell>
          <cell r="H558" t="str">
            <v/>
          </cell>
          <cell r="I558">
            <v>5000</v>
          </cell>
          <cell r="J558" t="str">
            <v>E1</v>
          </cell>
          <cell r="K558" t="str">
            <v>3</v>
          </cell>
          <cell r="L558" t="str">
            <v>E</v>
          </cell>
          <cell r="M558" t="str">
            <v>V12</v>
          </cell>
          <cell r="N558" t="str">
            <v/>
          </cell>
          <cell r="O558" t="str">
            <v>S2</v>
          </cell>
          <cell r="P558" t="str">
            <v>N</v>
          </cell>
          <cell r="Q558" t="str">
            <v>N</v>
          </cell>
          <cell r="R558" t="str">
            <v>N</v>
          </cell>
          <cell r="S558" t="str">
            <v>N</v>
          </cell>
          <cell r="T558" t="str">
            <v>N</v>
          </cell>
          <cell r="U558" t="str">
            <v>N</v>
          </cell>
          <cell r="V558" t="str">
            <v>N</v>
          </cell>
          <cell r="W558" t="str">
            <v>ML</v>
          </cell>
        </row>
        <row r="559">
          <cell r="B559" t="str">
            <v>UN1208II</v>
          </cell>
          <cell r="C559" t="str">
            <v>HEXANES</v>
          </cell>
          <cell r="D559" t="str">
            <v>3</v>
          </cell>
          <cell r="E559" t="str">
            <v>F1</v>
          </cell>
          <cell r="F559" t="str">
            <v>II</v>
          </cell>
          <cell r="G559" t="str">
            <v>3</v>
          </cell>
          <cell r="H559" t="str">
            <v/>
          </cell>
          <cell r="I559">
            <v>1000</v>
          </cell>
          <cell r="J559" t="str">
            <v>E2</v>
          </cell>
          <cell r="K559" t="str">
            <v>2</v>
          </cell>
          <cell r="L559" t="str">
            <v>E</v>
          </cell>
          <cell r="M559" t="str">
            <v/>
          </cell>
          <cell r="N559" t="str">
            <v/>
          </cell>
          <cell r="O559" t="str">
            <v>S2,S20</v>
          </cell>
          <cell r="P559" t="str">
            <v>N</v>
          </cell>
          <cell r="Q559" t="str">
            <v>N</v>
          </cell>
          <cell r="R559" t="str">
            <v>N</v>
          </cell>
          <cell r="S559" t="str">
            <v>N</v>
          </cell>
          <cell r="T559" t="str">
            <v>N</v>
          </cell>
          <cell r="U559" t="str">
            <v>N</v>
          </cell>
          <cell r="V559" t="str">
            <v>N</v>
          </cell>
          <cell r="W559" t="str">
            <v>ML</v>
          </cell>
        </row>
        <row r="560">
          <cell r="B560" t="str">
            <v>UN1210III</v>
          </cell>
          <cell r="C560" t="str">
            <v>ENCRES D'IMPRIMERIE ou MATIÈRES APPARENTÉES AUX ENCRES D'IMPRIMERIE</v>
          </cell>
          <cell r="D560" t="str">
            <v>3</v>
          </cell>
          <cell r="E560" t="str">
            <v>F1</v>
          </cell>
          <cell r="F560" t="str">
            <v>III</v>
          </cell>
          <cell r="G560" t="str">
            <v>3</v>
          </cell>
          <cell r="H560">
            <v>163.36699999999999</v>
          </cell>
          <cell r="I560">
            <v>5000</v>
          </cell>
          <cell r="J560" t="str">
            <v>E1</v>
          </cell>
          <cell r="K560" t="str">
            <v>3</v>
          </cell>
          <cell r="L560" t="str">
            <v>E</v>
          </cell>
          <cell r="M560" t="str">
            <v>V12</v>
          </cell>
          <cell r="N560" t="str">
            <v/>
          </cell>
          <cell r="O560" t="str">
            <v>S2</v>
          </cell>
          <cell r="P560" t="str">
            <v>N</v>
          </cell>
          <cell r="Q560" t="str">
            <v>N</v>
          </cell>
          <cell r="R560" t="str">
            <v>N</v>
          </cell>
          <cell r="S560" t="str">
            <v>N</v>
          </cell>
          <cell r="T560" t="str">
            <v>N</v>
          </cell>
          <cell r="U560" t="str">
            <v>N</v>
          </cell>
          <cell r="V560" t="str">
            <v>N</v>
          </cell>
          <cell r="W560" t="str">
            <v>ML</v>
          </cell>
        </row>
        <row r="561">
          <cell r="B561" t="str">
            <v>UN1210II</v>
          </cell>
          <cell r="C561" t="str">
            <v>ENCRES D'IMPRIMERIE ou MATIÈRES APPARENTÉES AUX ENCRES D'IMPRIMERIE</v>
          </cell>
          <cell r="D561" t="str">
            <v>3</v>
          </cell>
          <cell r="E561" t="str">
            <v>F1</v>
          </cell>
          <cell r="F561" t="str">
            <v>II</v>
          </cell>
          <cell r="G561" t="str">
            <v>3</v>
          </cell>
          <cell r="H561" t="str">
            <v>163,367,640C</v>
          </cell>
          <cell r="I561">
            <v>5000</v>
          </cell>
          <cell r="J561" t="str">
            <v>E2</v>
          </cell>
          <cell r="K561" t="str">
            <v>2</v>
          </cell>
          <cell r="L561" t="str">
            <v>E</v>
          </cell>
          <cell r="M561" t="str">
            <v/>
          </cell>
          <cell r="N561" t="str">
            <v/>
          </cell>
          <cell r="O561" t="str">
            <v>S2,S20</v>
          </cell>
          <cell r="P561" t="str">
            <v>N</v>
          </cell>
          <cell r="Q561" t="str">
            <v>N</v>
          </cell>
          <cell r="R561" t="str">
            <v>N</v>
          </cell>
          <cell r="S561" t="str">
            <v>N</v>
          </cell>
          <cell r="T561" t="str">
            <v>N</v>
          </cell>
          <cell r="U561" t="str">
            <v>N</v>
          </cell>
          <cell r="V561" t="str">
            <v>N</v>
          </cell>
          <cell r="W561" t="str">
            <v>ML</v>
          </cell>
        </row>
        <row r="562">
          <cell r="B562" t="str">
            <v>UN1210I</v>
          </cell>
          <cell r="C562" t="str">
            <v>ENCRES D'IMPRIMERIE ou MATIÈRES APPARENTÉES AUX ENCRES D'IMPRIMERIE</v>
          </cell>
          <cell r="D562" t="str">
            <v>3</v>
          </cell>
          <cell r="E562" t="str">
            <v>F1</v>
          </cell>
          <cell r="F562" t="str">
            <v>I</v>
          </cell>
          <cell r="G562" t="str">
            <v>3</v>
          </cell>
          <cell r="H562">
            <v>163.36699999999999</v>
          </cell>
          <cell r="I562">
            <v>500</v>
          </cell>
          <cell r="J562" t="str">
            <v>E3</v>
          </cell>
          <cell r="K562" t="str">
            <v>1</v>
          </cell>
          <cell r="L562" t="str">
            <v>E</v>
          </cell>
          <cell r="M562" t="str">
            <v/>
          </cell>
          <cell r="N562" t="str">
            <v/>
          </cell>
          <cell r="O562" t="str">
            <v>S2,S20</v>
          </cell>
          <cell r="P562" t="str">
            <v>N</v>
          </cell>
          <cell r="Q562" t="str">
            <v>N</v>
          </cell>
          <cell r="R562" t="str">
            <v>N</v>
          </cell>
          <cell r="S562" t="str">
            <v>N</v>
          </cell>
          <cell r="T562" t="str">
            <v>N</v>
          </cell>
          <cell r="U562" t="str">
            <v>N</v>
          </cell>
          <cell r="V562" t="str">
            <v>N</v>
          </cell>
          <cell r="W562" t="str">
            <v>ML</v>
          </cell>
        </row>
        <row r="563">
          <cell r="B563" t="str">
            <v>UN1212III</v>
          </cell>
          <cell r="C563" t="str">
            <v>ISOBUTANOL (ALCOOL ISOBUTYLIQUE)</v>
          </cell>
          <cell r="D563" t="str">
            <v>3</v>
          </cell>
          <cell r="E563" t="str">
            <v>F1</v>
          </cell>
          <cell r="F563" t="str">
            <v>III</v>
          </cell>
          <cell r="G563" t="str">
            <v>3</v>
          </cell>
          <cell r="H563" t="str">
            <v/>
          </cell>
          <cell r="I563">
            <v>5000</v>
          </cell>
          <cell r="J563" t="str">
            <v>E1</v>
          </cell>
          <cell r="K563" t="str">
            <v>3</v>
          </cell>
          <cell r="L563" t="str">
            <v>E</v>
          </cell>
          <cell r="M563" t="str">
            <v>V12</v>
          </cell>
          <cell r="N563" t="str">
            <v/>
          </cell>
          <cell r="O563" t="str">
            <v>S2</v>
          </cell>
          <cell r="P563" t="str">
            <v>N</v>
          </cell>
          <cell r="Q563" t="str">
            <v>N</v>
          </cell>
          <cell r="R563" t="str">
            <v>N</v>
          </cell>
          <cell r="S563" t="str">
            <v>N</v>
          </cell>
          <cell r="T563" t="str">
            <v>N</v>
          </cell>
          <cell r="U563" t="str">
            <v>N</v>
          </cell>
          <cell r="V563" t="str">
            <v>N</v>
          </cell>
          <cell r="W563" t="str">
            <v>ML</v>
          </cell>
        </row>
        <row r="564">
          <cell r="B564" t="str">
            <v>UN1213II</v>
          </cell>
          <cell r="C564" t="str">
            <v>ACÉTATE D'ISOBUTYLE</v>
          </cell>
          <cell r="D564" t="str">
            <v>3</v>
          </cell>
          <cell r="E564" t="str">
            <v>F1</v>
          </cell>
          <cell r="F564" t="str">
            <v>II</v>
          </cell>
          <cell r="G564" t="str">
            <v>3</v>
          </cell>
          <cell r="H564" t="str">
            <v/>
          </cell>
          <cell r="I564">
            <v>1000</v>
          </cell>
          <cell r="J564" t="str">
            <v>E2</v>
          </cell>
          <cell r="K564" t="str">
            <v>2</v>
          </cell>
          <cell r="L564" t="str">
            <v>E</v>
          </cell>
          <cell r="M564" t="str">
            <v/>
          </cell>
          <cell r="N564" t="str">
            <v/>
          </cell>
          <cell r="O564" t="str">
            <v>S2,S20</v>
          </cell>
          <cell r="P564" t="str">
            <v>N</v>
          </cell>
          <cell r="Q564" t="str">
            <v>N</v>
          </cell>
          <cell r="R564" t="str">
            <v>N</v>
          </cell>
          <cell r="S564" t="str">
            <v>N</v>
          </cell>
          <cell r="T564" t="str">
            <v>N</v>
          </cell>
          <cell r="U564" t="str">
            <v>N</v>
          </cell>
          <cell r="V564" t="str">
            <v>N</v>
          </cell>
          <cell r="W564" t="str">
            <v>ML</v>
          </cell>
        </row>
        <row r="565">
          <cell r="B565" t="str">
            <v>UN1214II</v>
          </cell>
          <cell r="C565" t="str">
            <v>ISOBUTYLAMINE</v>
          </cell>
          <cell r="D565" t="str">
            <v>3</v>
          </cell>
          <cell r="E565" t="str">
            <v>FC</v>
          </cell>
          <cell r="F565" t="str">
            <v>II</v>
          </cell>
          <cell r="G565" t="str">
            <v>3,+8</v>
          </cell>
          <cell r="H565" t="str">
            <v/>
          </cell>
          <cell r="I565">
            <v>1000</v>
          </cell>
          <cell r="J565" t="str">
            <v>E2</v>
          </cell>
          <cell r="K565" t="str">
            <v>2</v>
          </cell>
          <cell r="L565" t="str">
            <v>E</v>
          </cell>
          <cell r="M565" t="str">
            <v/>
          </cell>
          <cell r="N565" t="str">
            <v/>
          </cell>
          <cell r="O565" t="str">
            <v>S2,S20</v>
          </cell>
          <cell r="P565" t="str">
            <v>N</v>
          </cell>
          <cell r="Q565" t="str">
            <v>N</v>
          </cell>
          <cell r="R565" t="str">
            <v>N</v>
          </cell>
          <cell r="S565" t="str">
            <v>N</v>
          </cell>
          <cell r="T565" t="str">
            <v>N</v>
          </cell>
          <cell r="U565" t="str">
            <v>N</v>
          </cell>
          <cell r="V565" t="str">
            <v>N</v>
          </cell>
          <cell r="W565" t="str">
            <v>ML</v>
          </cell>
        </row>
        <row r="566">
          <cell r="B566" t="str">
            <v>UN1216II</v>
          </cell>
          <cell r="C566" t="str">
            <v>ISOOCTÈNES</v>
          </cell>
          <cell r="D566" t="str">
            <v>3</v>
          </cell>
          <cell r="E566" t="str">
            <v>F1</v>
          </cell>
          <cell r="F566" t="str">
            <v>II</v>
          </cell>
          <cell r="G566" t="str">
            <v>3</v>
          </cell>
          <cell r="H566" t="str">
            <v/>
          </cell>
          <cell r="I566">
            <v>1000</v>
          </cell>
          <cell r="J566" t="str">
            <v>E2</v>
          </cell>
          <cell r="K566" t="str">
            <v>2</v>
          </cell>
          <cell r="L566" t="str">
            <v>E</v>
          </cell>
          <cell r="M566" t="str">
            <v/>
          </cell>
          <cell r="N566" t="str">
            <v/>
          </cell>
          <cell r="O566" t="str">
            <v>S2,S20</v>
          </cell>
          <cell r="P566" t="str">
            <v>N</v>
          </cell>
          <cell r="Q566" t="str">
            <v>N</v>
          </cell>
          <cell r="R566" t="str">
            <v>N</v>
          </cell>
          <cell r="S566" t="str">
            <v>N</v>
          </cell>
          <cell r="T566" t="str">
            <v>N</v>
          </cell>
          <cell r="U566" t="str">
            <v>N</v>
          </cell>
          <cell r="V566" t="str">
            <v>N</v>
          </cell>
          <cell r="W566" t="str">
            <v>ML</v>
          </cell>
        </row>
        <row r="567">
          <cell r="B567" t="str">
            <v>UN1218I</v>
          </cell>
          <cell r="C567" t="str">
            <v>ISOPRÈNE STABILISÉ</v>
          </cell>
          <cell r="D567" t="str">
            <v>3</v>
          </cell>
          <cell r="E567" t="str">
            <v>F1</v>
          </cell>
          <cell r="F567" t="str">
            <v>I</v>
          </cell>
          <cell r="G567" t="str">
            <v>3</v>
          </cell>
          <cell r="H567">
            <v>386</v>
          </cell>
          <cell r="I567">
            <v>0</v>
          </cell>
          <cell r="J567" t="str">
            <v>E3</v>
          </cell>
          <cell r="K567" t="str">
            <v>1</v>
          </cell>
          <cell r="L567" t="str">
            <v>E</v>
          </cell>
          <cell r="M567" t="str">
            <v>V8</v>
          </cell>
          <cell r="N567" t="str">
            <v/>
          </cell>
          <cell r="O567" t="str">
            <v>S2,S4,S20</v>
          </cell>
          <cell r="P567" t="str">
            <v>N</v>
          </cell>
          <cell r="Q567" t="str">
            <v>N</v>
          </cell>
          <cell r="R567" t="str">
            <v>N</v>
          </cell>
          <cell r="S567" t="str">
            <v>N</v>
          </cell>
          <cell r="T567" t="str">
            <v>N</v>
          </cell>
          <cell r="U567" t="str">
            <v>N</v>
          </cell>
          <cell r="V567" t="str">
            <v>N</v>
          </cell>
          <cell r="W567" t="str">
            <v>ML</v>
          </cell>
        </row>
        <row r="568">
          <cell r="B568" t="str">
            <v>UN1219II</v>
          </cell>
          <cell r="C568" t="str">
            <v>ISOPROPANOL (ALCOOL ISOPROPYLIQUE)</v>
          </cell>
          <cell r="D568" t="str">
            <v>3</v>
          </cell>
          <cell r="E568" t="str">
            <v>F1</v>
          </cell>
          <cell r="F568" t="str">
            <v>II</v>
          </cell>
          <cell r="G568" t="str">
            <v>3</v>
          </cell>
          <cell r="H568" t="str">
            <v>601</v>
          </cell>
          <cell r="I568">
            <v>1000</v>
          </cell>
          <cell r="J568" t="str">
            <v>E2</v>
          </cell>
          <cell r="K568" t="str">
            <v>2</v>
          </cell>
          <cell r="L568" t="str">
            <v>E</v>
          </cell>
          <cell r="M568" t="str">
            <v/>
          </cell>
          <cell r="N568" t="str">
            <v/>
          </cell>
          <cell r="O568" t="str">
            <v>S2,S20</v>
          </cell>
          <cell r="P568" t="str">
            <v>N</v>
          </cell>
          <cell r="Q568" t="str">
            <v>N</v>
          </cell>
          <cell r="R568" t="str">
            <v>N</v>
          </cell>
          <cell r="S568" t="str">
            <v>N</v>
          </cell>
          <cell r="T568" t="str">
            <v>N</v>
          </cell>
          <cell r="U568" t="str">
            <v>N</v>
          </cell>
          <cell r="V568" t="str">
            <v>N</v>
          </cell>
          <cell r="W568" t="str">
            <v>ML</v>
          </cell>
        </row>
        <row r="569">
          <cell r="B569" t="str">
            <v>UN1220II</v>
          </cell>
          <cell r="C569" t="str">
            <v>ACÉTATE D'ISOPROPYLE</v>
          </cell>
          <cell r="D569" t="str">
            <v>3</v>
          </cell>
          <cell r="E569" t="str">
            <v>F1</v>
          </cell>
          <cell r="F569" t="str">
            <v>II</v>
          </cell>
          <cell r="G569" t="str">
            <v>3</v>
          </cell>
          <cell r="H569" t="str">
            <v/>
          </cell>
          <cell r="I569">
            <v>1000</v>
          </cell>
          <cell r="J569" t="str">
            <v>E2</v>
          </cell>
          <cell r="K569" t="str">
            <v>2</v>
          </cell>
          <cell r="L569" t="str">
            <v>E</v>
          </cell>
          <cell r="M569" t="str">
            <v/>
          </cell>
          <cell r="N569" t="str">
            <v/>
          </cell>
          <cell r="O569" t="str">
            <v>S2,S20</v>
          </cell>
          <cell r="P569" t="str">
            <v>N</v>
          </cell>
          <cell r="Q569" t="str">
            <v>N</v>
          </cell>
          <cell r="R569" t="str">
            <v>N</v>
          </cell>
          <cell r="S569" t="str">
            <v>N</v>
          </cell>
          <cell r="T569" t="str">
            <v>N</v>
          </cell>
          <cell r="U569" t="str">
            <v>N</v>
          </cell>
          <cell r="V569" t="str">
            <v>N</v>
          </cell>
          <cell r="W569" t="str">
            <v>ML</v>
          </cell>
        </row>
        <row r="570">
          <cell r="B570" t="str">
            <v>UN1221I</v>
          </cell>
          <cell r="C570" t="str">
            <v>ISOPROPYLAMINE</v>
          </cell>
          <cell r="D570" t="str">
            <v>3</v>
          </cell>
          <cell r="E570" t="str">
            <v>FC</v>
          </cell>
          <cell r="F570" t="str">
            <v>I</v>
          </cell>
          <cell r="G570" t="str">
            <v>3,+8</v>
          </cell>
          <cell r="H570" t="str">
            <v/>
          </cell>
          <cell r="I570">
            <v>0</v>
          </cell>
          <cell r="J570" t="str">
            <v>E0</v>
          </cell>
          <cell r="K570" t="str">
            <v>1</v>
          </cell>
          <cell r="L570" t="str">
            <v>E</v>
          </cell>
          <cell r="M570" t="str">
            <v/>
          </cell>
          <cell r="N570" t="str">
            <v/>
          </cell>
          <cell r="O570" t="str">
            <v>S2,S20</v>
          </cell>
          <cell r="P570" t="str">
            <v>N</v>
          </cell>
          <cell r="Q570" t="str">
            <v>N</v>
          </cell>
          <cell r="R570" t="str">
            <v>N</v>
          </cell>
          <cell r="S570" t="str">
            <v>N</v>
          </cell>
          <cell r="T570" t="str">
            <v>N</v>
          </cell>
          <cell r="U570" t="str">
            <v>N</v>
          </cell>
          <cell r="V570" t="str">
            <v>N</v>
          </cell>
          <cell r="W570" t="str">
            <v>ML</v>
          </cell>
        </row>
        <row r="571">
          <cell r="B571" t="str">
            <v>UN1222II</v>
          </cell>
          <cell r="C571" t="str">
            <v>NITRATE D'ISOPROPYLE</v>
          </cell>
          <cell r="D571" t="str">
            <v>3</v>
          </cell>
          <cell r="E571" t="str">
            <v>F1</v>
          </cell>
          <cell r="F571" t="str">
            <v>II</v>
          </cell>
          <cell r="G571" t="str">
            <v>3</v>
          </cell>
          <cell r="H571" t="str">
            <v/>
          </cell>
          <cell r="I571">
            <v>1000</v>
          </cell>
          <cell r="J571" t="str">
            <v>E2</v>
          </cell>
          <cell r="K571" t="str">
            <v>2</v>
          </cell>
          <cell r="L571" t="str">
            <v>E</v>
          </cell>
          <cell r="M571" t="str">
            <v/>
          </cell>
          <cell r="N571" t="str">
            <v/>
          </cell>
          <cell r="O571" t="str">
            <v>S2,S20</v>
          </cell>
          <cell r="P571" t="str">
            <v>N</v>
          </cell>
          <cell r="Q571" t="str">
            <v>N</v>
          </cell>
          <cell r="R571" t="str">
            <v>N</v>
          </cell>
          <cell r="S571" t="str">
            <v>N</v>
          </cell>
          <cell r="T571" t="str">
            <v>N</v>
          </cell>
          <cell r="U571" t="str">
            <v>N</v>
          </cell>
          <cell r="V571" t="str">
            <v>N</v>
          </cell>
          <cell r="W571" t="str">
            <v>ML</v>
          </cell>
        </row>
        <row r="572">
          <cell r="B572" t="str">
            <v>UN1223III</v>
          </cell>
          <cell r="C572" t="str">
            <v>KÉROSÈNE</v>
          </cell>
          <cell r="D572" t="str">
            <v>3</v>
          </cell>
          <cell r="E572" t="str">
            <v>F1</v>
          </cell>
          <cell r="F572" t="str">
            <v>III</v>
          </cell>
          <cell r="G572" t="str">
            <v>3</v>
          </cell>
          <cell r="H572">
            <v>664</v>
          </cell>
          <cell r="I572">
            <v>5000</v>
          </cell>
          <cell r="J572" t="str">
            <v>E1</v>
          </cell>
          <cell r="K572" t="str">
            <v>3</v>
          </cell>
          <cell r="L572" t="str">
            <v>E</v>
          </cell>
          <cell r="M572" t="str">
            <v>V12</v>
          </cell>
          <cell r="N572" t="str">
            <v/>
          </cell>
          <cell r="O572" t="str">
            <v>S2</v>
          </cell>
          <cell r="P572" t="str">
            <v>N</v>
          </cell>
          <cell r="Q572" t="str">
            <v>N</v>
          </cell>
          <cell r="R572" t="str">
            <v>N</v>
          </cell>
          <cell r="S572" t="str">
            <v>N</v>
          </cell>
          <cell r="T572" t="str">
            <v>N</v>
          </cell>
          <cell r="U572" t="str">
            <v>N</v>
          </cell>
          <cell r="V572" t="str">
            <v>N</v>
          </cell>
          <cell r="W572" t="str">
            <v>ML</v>
          </cell>
        </row>
        <row r="573">
          <cell r="B573" t="str">
            <v>UN1224III</v>
          </cell>
          <cell r="C573" t="str">
            <v>CÉTONES LIQUIDES, N.S.A.</v>
          </cell>
          <cell r="D573" t="str">
            <v>3</v>
          </cell>
          <cell r="E573" t="str">
            <v>F1</v>
          </cell>
          <cell r="F573" t="str">
            <v>III</v>
          </cell>
          <cell r="G573" t="str">
            <v>3</v>
          </cell>
          <cell r="H573" t="str">
            <v>274</v>
          </cell>
          <cell r="I573">
            <v>5000</v>
          </cell>
          <cell r="J573" t="str">
            <v>E1</v>
          </cell>
          <cell r="K573" t="str">
            <v>3</v>
          </cell>
          <cell r="L573" t="str">
            <v>E</v>
          </cell>
          <cell r="M573" t="str">
            <v>V12</v>
          </cell>
          <cell r="N573" t="str">
            <v/>
          </cell>
          <cell r="O573" t="str">
            <v>S2</v>
          </cell>
          <cell r="P573" t="str">
            <v>N</v>
          </cell>
          <cell r="Q573" t="str">
            <v>N</v>
          </cell>
          <cell r="R573" t="str">
            <v>N</v>
          </cell>
          <cell r="S573" t="str">
            <v>N</v>
          </cell>
          <cell r="T573" t="str">
            <v>N</v>
          </cell>
          <cell r="U573" t="str">
            <v>N</v>
          </cell>
          <cell r="V573" t="str">
            <v>O</v>
          </cell>
          <cell r="W573" t="str">
            <v>ML</v>
          </cell>
        </row>
        <row r="574">
          <cell r="B574" t="str">
            <v>UN1224II</v>
          </cell>
          <cell r="C574" t="str">
            <v>CÉTONES LIQUIDES, N.S.A.</v>
          </cell>
          <cell r="D574" t="str">
            <v>3</v>
          </cell>
          <cell r="E574" t="str">
            <v>F1</v>
          </cell>
          <cell r="F574" t="str">
            <v>II</v>
          </cell>
          <cell r="G574" t="str">
            <v>3</v>
          </cell>
          <cell r="H574" t="str">
            <v>274,640C/D</v>
          </cell>
          <cell r="I574">
            <v>1000</v>
          </cell>
          <cell r="J574" t="str">
            <v>E2</v>
          </cell>
          <cell r="K574" t="str">
            <v>2</v>
          </cell>
          <cell r="L574" t="str">
            <v>E</v>
          </cell>
          <cell r="M574" t="str">
            <v/>
          </cell>
          <cell r="N574" t="str">
            <v/>
          </cell>
          <cell r="O574" t="str">
            <v>S2,S20</v>
          </cell>
          <cell r="P574" t="str">
            <v>N</v>
          </cell>
          <cell r="Q574" t="str">
            <v>N</v>
          </cell>
          <cell r="R574" t="str">
            <v>N</v>
          </cell>
          <cell r="S574" t="str">
            <v>N</v>
          </cell>
          <cell r="T574" t="str">
            <v>N</v>
          </cell>
          <cell r="U574" t="str">
            <v>N</v>
          </cell>
          <cell r="V574" t="str">
            <v>O</v>
          </cell>
          <cell r="W574" t="str">
            <v>ML</v>
          </cell>
        </row>
        <row r="575">
          <cell r="B575" t="str">
            <v>UN1228II</v>
          </cell>
          <cell r="C575" t="str">
            <v>MERCAPTANS (OU EN MÉLANGE) LIQUIDES INFLAMMABLES, TOXIQUES, N.S.A.</v>
          </cell>
          <cell r="D575" t="str">
            <v>3</v>
          </cell>
          <cell r="E575" t="str">
            <v>FT1</v>
          </cell>
          <cell r="F575" t="str">
            <v>II</v>
          </cell>
          <cell r="G575" t="str">
            <v>3,+6.1</v>
          </cell>
          <cell r="H575" t="str">
            <v>274</v>
          </cell>
          <cell r="I575">
            <v>1000</v>
          </cell>
          <cell r="J575" t="str">
            <v>E0</v>
          </cell>
          <cell r="K575" t="str">
            <v>2</v>
          </cell>
          <cell r="L575" t="str">
            <v>E</v>
          </cell>
          <cell r="M575" t="str">
            <v/>
          </cell>
          <cell r="N575" t="str">
            <v>CV13,CV28</v>
          </cell>
          <cell r="O575" t="str">
            <v>S2,S19</v>
          </cell>
          <cell r="P575" t="str">
            <v>N</v>
          </cell>
          <cell r="Q575" t="str">
            <v>N</v>
          </cell>
          <cell r="R575" t="str">
            <v>N</v>
          </cell>
          <cell r="S575" t="str">
            <v>O</v>
          </cell>
          <cell r="T575" t="str">
            <v>N</v>
          </cell>
          <cell r="U575" t="str">
            <v>N</v>
          </cell>
          <cell r="V575" t="str">
            <v>O</v>
          </cell>
          <cell r="W575" t="str">
            <v>ML</v>
          </cell>
        </row>
        <row r="576">
          <cell r="B576" t="str">
            <v>UN1228III</v>
          </cell>
          <cell r="C576" t="str">
            <v>MERCAPTANS (OU EN MÉLANGE) LIQUIDES INFLAMMABLES, TOXIQUES, N.S.A.</v>
          </cell>
          <cell r="D576" t="str">
            <v>3</v>
          </cell>
          <cell r="E576" t="str">
            <v>FT1</v>
          </cell>
          <cell r="F576" t="str">
            <v>III</v>
          </cell>
          <cell r="G576" t="str">
            <v>3,+6.1</v>
          </cell>
          <cell r="H576" t="str">
            <v>274</v>
          </cell>
          <cell r="I576">
            <v>5000</v>
          </cell>
          <cell r="J576" t="str">
            <v>E1</v>
          </cell>
          <cell r="K576" t="str">
            <v>3</v>
          </cell>
          <cell r="L576" t="str">
            <v>E</v>
          </cell>
          <cell r="M576" t="str">
            <v>V12</v>
          </cell>
          <cell r="N576" t="str">
            <v>CV13,CV28</v>
          </cell>
          <cell r="O576" t="str">
            <v>S2</v>
          </cell>
          <cell r="P576" t="str">
            <v>N</v>
          </cell>
          <cell r="Q576" t="str">
            <v>N</v>
          </cell>
          <cell r="R576" t="str">
            <v>N</v>
          </cell>
          <cell r="S576" t="str">
            <v>O</v>
          </cell>
          <cell r="T576" t="str">
            <v>N</v>
          </cell>
          <cell r="U576" t="str">
            <v>N</v>
          </cell>
          <cell r="V576" t="str">
            <v>O</v>
          </cell>
          <cell r="W576" t="str">
            <v>ML</v>
          </cell>
        </row>
        <row r="577">
          <cell r="B577" t="str">
            <v>UN1229III</v>
          </cell>
          <cell r="C577" t="str">
            <v>OXYDE DE MÉSITYLE</v>
          </cell>
          <cell r="D577" t="str">
            <v>3</v>
          </cell>
          <cell r="E577" t="str">
            <v>F1</v>
          </cell>
          <cell r="F577" t="str">
            <v>III</v>
          </cell>
          <cell r="G577" t="str">
            <v>3</v>
          </cell>
          <cell r="H577" t="str">
            <v/>
          </cell>
          <cell r="I577">
            <v>5000</v>
          </cell>
          <cell r="J577" t="str">
            <v>E1</v>
          </cell>
          <cell r="K577" t="str">
            <v>3</v>
          </cell>
          <cell r="L577" t="str">
            <v>E</v>
          </cell>
          <cell r="M577" t="str">
            <v>V12</v>
          </cell>
          <cell r="N577" t="str">
            <v/>
          </cell>
          <cell r="O577" t="str">
            <v>S2</v>
          </cell>
          <cell r="P577" t="str">
            <v>N</v>
          </cell>
          <cell r="Q577" t="str">
            <v>N</v>
          </cell>
          <cell r="R577" t="str">
            <v>N</v>
          </cell>
          <cell r="S577" t="str">
            <v>N</v>
          </cell>
          <cell r="T577" t="str">
            <v>N</v>
          </cell>
          <cell r="U577" t="str">
            <v>N</v>
          </cell>
          <cell r="V577" t="str">
            <v>N</v>
          </cell>
          <cell r="W577" t="str">
            <v>ML</v>
          </cell>
        </row>
        <row r="578">
          <cell r="B578" t="str">
            <v>UN1230II</v>
          </cell>
          <cell r="C578" t="str">
            <v>MÉTHANOL</v>
          </cell>
          <cell r="D578" t="str">
            <v>3</v>
          </cell>
          <cell r="E578" t="str">
            <v>FT1</v>
          </cell>
          <cell r="F578" t="str">
            <v>II</v>
          </cell>
          <cell r="G578" t="str">
            <v>3,+6.1</v>
          </cell>
          <cell r="H578" t="str">
            <v>279</v>
          </cell>
          <cell r="I578">
            <v>1000</v>
          </cell>
          <cell r="J578" t="str">
            <v>E2</v>
          </cell>
          <cell r="K578" t="str">
            <v>2</v>
          </cell>
          <cell r="L578" t="str">
            <v>E</v>
          </cell>
          <cell r="M578" t="str">
            <v/>
          </cell>
          <cell r="N578" t="str">
            <v>CV13,CV28</v>
          </cell>
          <cell r="O578" t="str">
            <v>S2,S19</v>
          </cell>
          <cell r="P578" t="str">
            <v>N</v>
          </cell>
          <cell r="Q578" t="str">
            <v>N</v>
          </cell>
          <cell r="R578" t="str">
            <v>N</v>
          </cell>
          <cell r="S578" t="str">
            <v>O</v>
          </cell>
          <cell r="T578" t="str">
            <v>N</v>
          </cell>
          <cell r="U578" t="str">
            <v>N</v>
          </cell>
          <cell r="V578" t="str">
            <v>N</v>
          </cell>
          <cell r="W578" t="str">
            <v>ML</v>
          </cell>
        </row>
        <row r="579">
          <cell r="B579" t="str">
            <v>UN1231II</v>
          </cell>
          <cell r="C579" t="str">
            <v>ACÉTATE DE MÉTHYLE</v>
          </cell>
          <cell r="D579" t="str">
            <v>3</v>
          </cell>
          <cell r="E579" t="str">
            <v>F1</v>
          </cell>
          <cell r="F579" t="str">
            <v>II</v>
          </cell>
          <cell r="G579" t="str">
            <v>3</v>
          </cell>
          <cell r="H579" t="str">
            <v/>
          </cell>
          <cell r="I579">
            <v>1000</v>
          </cell>
          <cell r="J579" t="str">
            <v>E2</v>
          </cell>
          <cell r="K579" t="str">
            <v>2</v>
          </cell>
          <cell r="L579" t="str">
            <v>E</v>
          </cell>
          <cell r="M579" t="str">
            <v/>
          </cell>
          <cell r="N579" t="str">
            <v/>
          </cell>
          <cell r="O579" t="str">
            <v>S2,S20</v>
          </cell>
          <cell r="P579" t="str">
            <v>N</v>
          </cell>
          <cell r="Q579" t="str">
            <v>N</v>
          </cell>
          <cell r="R579" t="str">
            <v>N</v>
          </cell>
          <cell r="S579" t="str">
            <v>N</v>
          </cell>
          <cell r="T579" t="str">
            <v>N</v>
          </cell>
          <cell r="U579" t="str">
            <v>N</v>
          </cell>
          <cell r="V579" t="str">
            <v>N</v>
          </cell>
          <cell r="W579" t="str">
            <v>ML</v>
          </cell>
        </row>
        <row r="580">
          <cell r="B580" t="str">
            <v>UN1233III</v>
          </cell>
          <cell r="C580" t="str">
            <v>ACÉTATE DE MÉTHYLAMYLE</v>
          </cell>
          <cell r="D580" t="str">
            <v>3</v>
          </cell>
          <cell r="E580" t="str">
            <v>F1</v>
          </cell>
          <cell r="F580" t="str">
            <v>III</v>
          </cell>
          <cell r="G580" t="str">
            <v>3</v>
          </cell>
          <cell r="H580" t="str">
            <v/>
          </cell>
          <cell r="I580">
            <v>5000</v>
          </cell>
          <cell r="J580" t="str">
            <v>E1</v>
          </cell>
          <cell r="K580" t="str">
            <v>3</v>
          </cell>
          <cell r="L580" t="str">
            <v>E</v>
          </cell>
          <cell r="M580" t="str">
            <v>V12</v>
          </cell>
          <cell r="N580" t="str">
            <v/>
          </cell>
          <cell r="O580" t="str">
            <v>S2</v>
          </cell>
          <cell r="P580" t="str">
            <v>N</v>
          </cell>
          <cell r="Q580" t="str">
            <v>N</v>
          </cell>
          <cell r="R580" t="str">
            <v>N</v>
          </cell>
          <cell r="S580" t="str">
            <v>N</v>
          </cell>
          <cell r="T580" t="str">
            <v>N</v>
          </cell>
          <cell r="U580" t="str">
            <v>N</v>
          </cell>
          <cell r="V580" t="str">
            <v>N</v>
          </cell>
          <cell r="W580" t="str">
            <v>ML</v>
          </cell>
        </row>
        <row r="581">
          <cell r="B581" t="str">
            <v>UN1234II</v>
          </cell>
          <cell r="C581" t="str">
            <v>MÉTHYLAL</v>
          </cell>
          <cell r="D581" t="str">
            <v>3</v>
          </cell>
          <cell r="E581" t="str">
            <v>F1</v>
          </cell>
          <cell r="F581" t="str">
            <v>II</v>
          </cell>
          <cell r="G581" t="str">
            <v>3</v>
          </cell>
          <cell r="H581" t="str">
            <v/>
          </cell>
          <cell r="I581">
            <v>1000</v>
          </cell>
          <cell r="J581" t="str">
            <v>E2</v>
          </cell>
          <cell r="K581" t="str">
            <v>2</v>
          </cell>
          <cell r="L581" t="str">
            <v>E</v>
          </cell>
          <cell r="M581" t="str">
            <v/>
          </cell>
          <cell r="N581" t="str">
            <v/>
          </cell>
          <cell r="O581" t="str">
            <v>S2,S20</v>
          </cell>
          <cell r="P581" t="str">
            <v>N</v>
          </cell>
          <cell r="Q581" t="str">
            <v>N</v>
          </cell>
          <cell r="R581" t="str">
            <v>N</v>
          </cell>
          <cell r="S581" t="str">
            <v>N</v>
          </cell>
          <cell r="T581" t="str">
            <v>N</v>
          </cell>
          <cell r="U581" t="str">
            <v>N</v>
          </cell>
          <cell r="V581" t="str">
            <v>N</v>
          </cell>
          <cell r="W581" t="str">
            <v>ML</v>
          </cell>
        </row>
        <row r="582">
          <cell r="B582" t="str">
            <v>UN1235II</v>
          </cell>
          <cell r="C582" t="str">
            <v>MÉTHYLAMINE EN SOLUTION AQUEUSE</v>
          </cell>
          <cell r="D582" t="str">
            <v>3</v>
          </cell>
          <cell r="E582" t="str">
            <v>FC</v>
          </cell>
          <cell r="F582" t="str">
            <v>II</v>
          </cell>
          <cell r="G582" t="str">
            <v>3,+8</v>
          </cell>
          <cell r="H582" t="str">
            <v/>
          </cell>
          <cell r="I582">
            <v>1000</v>
          </cell>
          <cell r="J582" t="str">
            <v>E2</v>
          </cell>
          <cell r="K582" t="str">
            <v>2</v>
          </cell>
          <cell r="L582" t="str">
            <v>E</v>
          </cell>
          <cell r="M582" t="str">
            <v/>
          </cell>
          <cell r="N582" t="str">
            <v/>
          </cell>
          <cell r="O582" t="str">
            <v>S2,S20</v>
          </cell>
          <cell r="P582" t="str">
            <v>N</v>
          </cell>
          <cell r="Q582" t="str">
            <v>N</v>
          </cell>
          <cell r="R582" t="str">
            <v>N</v>
          </cell>
          <cell r="S582" t="str">
            <v>N</v>
          </cell>
          <cell r="T582" t="str">
            <v>N</v>
          </cell>
          <cell r="U582" t="str">
            <v>N</v>
          </cell>
          <cell r="V582" t="str">
            <v>N</v>
          </cell>
          <cell r="W582" t="str">
            <v>ML</v>
          </cell>
        </row>
        <row r="583">
          <cell r="B583" t="str">
            <v>UN1237II</v>
          </cell>
          <cell r="C583" t="str">
            <v>BUTYRATE DE MÉTHYLE</v>
          </cell>
          <cell r="D583" t="str">
            <v>3</v>
          </cell>
          <cell r="E583" t="str">
            <v>F1</v>
          </cell>
          <cell r="F583" t="str">
            <v>II</v>
          </cell>
          <cell r="G583" t="str">
            <v>3</v>
          </cell>
          <cell r="H583" t="str">
            <v/>
          </cell>
          <cell r="I583">
            <v>1000</v>
          </cell>
          <cell r="J583" t="str">
            <v>E2</v>
          </cell>
          <cell r="K583" t="str">
            <v>2</v>
          </cell>
          <cell r="L583" t="str">
            <v>E</v>
          </cell>
          <cell r="M583" t="str">
            <v/>
          </cell>
          <cell r="N583" t="str">
            <v/>
          </cell>
          <cell r="O583" t="str">
            <v>S2,S20</v>
          </cell>
          <cell r="P583" t="str">
            <v>N</v>
          </cell>
          <cell r="Q583" t="str">
            <v>N</v>
          </cell>
          <cell r="R583" t="str">
            <v>N</v>
          </cell>
          <cell r="S583" t="str">
            <v>N</v>
          </cell>
          <cell r="T583" t="str">
            <v>N</v>
          </cell>
          <cell r="U583" t="str">
            <v>N</v>
          </cell>
          <cell r="V583" t="str">
            <v>N</v>
          </cell>
          <cell r="W583" t="str">
            <v>ML</v>
          </cell>
        </row>
        <row r="584">
          <cell r="B584" t="str">
            <v>UN1238I</v>
          </cell>
          <cell r="C584" t="str">
            <v>CHLOROFORMIATE DE MÉTHYLE</v>
          </cell>
          <cell r="D584" t="str">
            <v>6.1</v>
          </cell>
          <cell r="E584" t="str">
            <v>TFC</v>
          </cell>
          <cell r="F584" t="str">
            <v>I</v>
          </cell>
          <cell r="G584" t="str">
            <v>6.1,+3,+8</v>
          </cell>
          <cell r="H584" t="str">
            <v>354</v>
          </cell>
          <cell r="I584">
            <v>0</v>
          </cell>
          <cell r="J584" t="str">
            <v>E0</v>
          </cell>
          <cell r="K584" t="str">
            <v>1</v>
          </cell>
          <cell r="L584" t="str">
            <v>D</v>
          </cell>
          <cell r="M584" t="str">
            <v/>
          </cell>
          <cell r="N584" t="str">
            <v>CV1,CV13,CV28</v>
          </cell>
          <cell r="O584" t="str">
            <v>S2,S9,S14</v>
          </cell>
          <cell r="P584" t="str">
            <v>N</v>
          </cell>
          <cell r="Q584" t="str">
            <v>N</v>
          </cell>
          <cell r="R584" t="str">
            <v>N</v>
          </cell>
          <cell r="S584" t="str">
            <v>O</v>
          </cell>
          <cell r="T584" t="str">
            <v>O</v>
          </cell>
          <cell r="U584" t="str">
            <v>N</v>
          </cell>
          <cell r="V584" t="str">
            <v>N</v>
          </cell>
          <cell r="W584" t="str">
            <v>G ou ML</v>
          </cell>
        </row>
        <row r="585">
          <cell r="B585" t="str">
            <v>UN1239I</v>
          </cell>
          <cell r="C585" t="str">
            <v>ÉTHER MÉTHYLIQUE MONOCHLORÉ</v>
          </cell>
          <cell r="D585" t="str">
            <v>6.1</v>
          </cell>
          <cell r="E585" t="str">
            <v>TF1</v>
          </cell>
          <cell r="F585" t="str">
            <v>I</v>
          </cell>
          <cell r="G585" t="str">
            <v>6.1,+3</v>
          </cell>
          <cell r="H585" t="str">
            <v>354</v>
          </cell>
          <cell r="I585">
            <v>0</v>
          </cell>
          <cell r="J585" t="str">
            <v>E0</v>
          </cell>
          <cell r="K585" t="str">
            <v>1</v>
          </cell>
          <cell r="L585" t="str">
            <v>D</v>
          </cell>
          <cell r="M585" t="str">
            <v/>
          </cell>
          <cell r="N585" t="str">
            <v>CV1,CV13,CV28</v>
          </cell>
          <cell r="O585" t="str">
            <v>S2,S9,S14</v>
          </cell>
          <cell r="P585" t="str">
            <v>N</v>
          </cell>
          <cell r="Q585" t="str">
            <v>N</v>
          </cell>
          <cell r="R585" t="str">
            <v>N</v>
          </cell>
          <cell r="S585" t="str">
            <v>O</v>
          </cell>
          <cell r="T585" t="str">
            <v>O</v>
          </cell>
          <cell r="U585" t="str">
            <v>N</v>
          </cell>
          <cell r="V585" t="str">
            <v>N</v>
          </cell>
          <cell r="W585" t="str">
            <v>G ou ML</v>
          </cell>
        </row>
        <row r="586">
          <cell r="B586" t="str">
            <v>UN1242I</v>
          </cell>
          <cell r="C586" t="str">
            <v>MÉTHYLDICHLORO-SILANE</v>
          </cell>
          <cell r="D586" t="str">
            <v>4.3</v>
          </cell>
          <cell r="E586" t="str">
            <v>WFC</v>
          </cell>
          <cell r="F586" t="str">
            <v>I</v>
          </cell>
          <cell r="G586" t="str">
            <v>4.3,+3,+8</v>
          </cell>
          <cell r="H586" t="str">
            <v/>
          </cell>
          <cell r="I586">
            <v>0</v>
          </cell>
          <cell r="J586" t="str">
            <v>E0</v>
          </cell>
          <cell r="K586" t="str">
            <v>0</v>
          </cell>
          <cell r="L586" t="str">
            <v>E</v>
          </cell>
          <cell r="M586" t="str">
            <v>V1</v>
          </cell>
          <cell r="N586" t="str">
            <v>CV23</v>
          </cell>
          <cell r="O586" t="str">
            <v>S2,S20</v>
          </cell>
          <cell r="P586" t="str">
            <v>N</v>
          </cell>
          <cell r="Q586" t="str">
            <v>N</v>
          </cell>
          <cell r="R586" t="str">
            <v>N</v>
          </cell>
          <cell r="S586" t="str">
            <v>N</v>
          </cell>
          <cell r="T586" t="str">
            <v>N</v>
          </cell>
          <cell r="U586" t="str">
            <v>N</v>
          </cell>
          <cell r="V586" t="str">
            <v>N</v>
          </cell>
          <cell r="W586" t="str">
            <v>G ou ML</v>
          </cell>
        </row>
        <row r="587">
          <cell r="B587" t="str">
            <v>UN1243I</v>
          </cell>
          <cell r="C587" t="str">
            <v>FORMIATE DE MÉTHYLE</v>
          </cell>
          <cell r="D587" t="str">
            <v>3</v>
          </cell>
          <cell r="E587" t="str">
            <v>F1</v>
          </cell>
          <cell r="F587" t="str">
            <v>I</v>
          </cell>
          <cell r="G587" t="str">
            <v>3</v>
          </cell>
          <cell r="H587" t="str">
            <v/>
          </cell>
          <cell r="I587">
            <v>0</v>
          </cell>
          <cell r="J587" t="str">
            <v>E3</v>
          </cell>
          <cell r="K587" t="str">
            <v>1</v>
          </cell>
          <cell r="L587" t="str">
            <v>E</v>
          </cell>
          <cell r="M587" t="str">
            <v/>
          </cell>
          <cell r="N587" t="str">
            <v/>
          </cell>
          <cell r="O587" t="str">
            <v>S2,S20</v>
          </cell>
          <cell r="P587" t="str">
            <v>N</v>
          </cell>
          <cell r="Q587" t="str">
            <v>N</v>
          </cell>
          <cell r="R587" t="str">
            <v>N</v>
          </cell>
          <cell r="S587" t="str">
            <v>N</v>
          </cell>
          <cell r="T587" t="str">
            <v>N</v>
          </cell>
          <cell r="U587" t="str">
            <v>N</v>
          </cell>
          <cell r="V587" t="str">
            <v>N</v>
          </cell>
          <cell r="W587" t="str">
            <v>ML</v>
          </cell>
        </row>
        <row r="588">
          <cell r="B588" t="str">
            <v>UN1244I</v>
          </cell>
          <cell r="C588" t="str">
            <v>MÉTHYLHYDRAZINE</v>
          </cell>
          <cell r="D588" t="str">
            <v>6.1</v>
          </cell>
          <cell r="E588" t="str">
            <v>TFC</v>
          </cell>
          <cell r="F588" t="str">
            <v>I</v>
          </cell>
          <cell r="G588" t="str">
            <v>6.1,+3,+8</v>
          </cell>
          <cell r="H588" t="str">
            <v>354</v>
          </cell>
          <cell r="I588">
            <v>0</v>
          </cell>
          <cell r="J588" t="str">
            <v>E0</v>
          </cell>
          <cell r="K588" t="str">
            <v>1</v>
          </cell>
          <cell r="L588" t="str">
            <v>D</v>
          </cell>
          <cell r="M588" t="str">
            <v/>
          </cell>
          <cell r="N588" t="str">
            <v>CV1,CV13,CV28</v>
          </cell>
          <cell r="O588" t="str">
            <v>S2,S9,S14</v>
          </cell>
          <cell r="P588" t="str">
            <v>N</v>
          </cell>
          <cell r="Q588" t="str">
            <v>N</v>
          </cell>
          <cell r="R588" t="str">
            <v>N</v>
          </cell>
          <cell r="S588" t="str">
            <v>O</v>
          </cell>
          <cell r="T588" t="str">
            <v>O</v>
          </cell>
          <cell r="U588" t="str">
            <v>N</v>
          </cell>
          <cell r="V588" t="str">
            <v>N</v>
          </cell>
          <cell r="W588" t="str">
            <v>G ou ML</v>
          </cell>
        </row>
        <row r="589">
          <cell r="B589" t="str">
            <v>UN1245II</v>
          </cell>
          <cell r="C589" t="str">
            <v>MÉTHYLISOBUTYL-CÉTONE</v>
          </cell>
          <cell r="D589" t="str">
            <v>3</v>
          </cell>
          <cell r="E589" t="str">
            <v>F1</v>
          </cell>
          <cell r="F589" t="str">
            <v>II</v>
          </cell>
          <cell r="G589" t="str">
            <v>3</v>
          </cell>
          <cell r="H589" t="str">
            <v/>
          </cell>
          <cell r="I589">
            <v>1000</v>
          </cell>
          <cell r="J589" t="str">
            <v>E2</v>
          </cell>
          <cell r="K589" t="str">
            <v>2</v>
          </cell>
          <cell r="L589" t="str">
            <v>E</v>
          </cell>
          <cell r="M589" t="str">
            <v/>
          </cell>
          <cell r="N589" t="str">
            <v/>
          </cell>
          <cell r="O589" t="str">
            <v>S2,S20</v>
          </cell>
          <cell r="P589" t="str">
            <v>N</v>
          </cell>
          <cell r="Q589" t="str">
            <v>N</v>
          </cell>
          <cell r="R589" t="str">
            <v>N</v>
          </cell>
          <cell r="S589" t="str">
            <v>N</v>
          </cell>
          <cell r="T589" t="str">
            <v>N</v>
          </cell>
          <cell r="U589" t="str">
            <v>N</v>
          </cell>
          <cell r="V589" t="str">
            <v>N</v>
          </cell>
          <cell r="W589" t="str">
            <v>ML</v>
          </cell>
        </row>
        <row r="590">
          <cell r="B590" t="str">
            <v>UN1246II</v>
          </cell>
          <cell r="C590" t="str">
            <v>MÉTHYLISOPROPENYL-CÉTONE STABILISÉE</v>
          </cell>
          <cell r="D590" t="str">
            <v>3</v>
          </cell>
          <cell r="E590" t="str">
            <v>F1</v>
          </cell>
          <cell r="F590" t="str">
            <v>II</v>
          </cell>
          <cell r="G590" t="str">
            <v>3</v>
          </cell>
          <cell r="H590">
            <v>386</v>
          </cell>
          <cell r="I590">
            <v>1000</v>
          </cell>
          <cell r="J590" t="str">
            <v>E2</v>
          </cell>
          <cell r="K590" t="str">
            <v>2</v>
          </cell>
          <cell r="L590" t="str">
            <v>E</v>
          </cell>
          <cell r="M590" t="str">
            <v>V8</v>
          </cell>
          <cell r="N590" t="str">
            <v/>
          </cell>
          <cell r="O590" t="str">
            <v>S2,S4,S20</v>
          </cell>
          <cell r="P590" t="str">
            <v>N</v>
          </cell>
          <cell r="Q590" t="str">
            <v>N</v>
          </cell>
          <cell r="R590" t="str">
            <v>N</v>
          </cell>
          <cell r="S590" t="str">
            <v>N</v>
          </cell>
          <cell r="T590" t="str">
            <v>N</v>
          </cell>
          <cell r="U590" t="str">
            <v>N</v>
          </cell>
          <cell r="V590" t="str">
            <v>N</v>
          </cell>
          <cell r="W590" t="str">
            <v>ML</v>
          </cell>
        </row>
        <row r="591">
          <cell r="B591" t="str">
            <v>UN1247II</v>
          </cell>
          <cell r="C591" t="str">
            <v>MÉTHACRYLATE DE MÉTHYLE MONOMÈRE STABILISÉ</v>
          </cell>
          <cell r="D591" t="str">
            <v>3</v>
          </cell>
          <cell r="E591" t="str">
            <v>F1</v>
          </cell>
          <cell r="F591" t="str">
            <v>II</v>
          </cell>
          <cell r="G591" t="str">
            <v>3</v>
          </cell>
          <cell r="H591">
            <v>386</v>
          </cell>
          <cell r="I591">
            <v>1000</v>
          </cell>
          <cell r="J591" t="str">
            <v>E2</v>
          </cell>
          <cell r="K591" t="str">
            <v>2</v>
          </cell>
          <cell r="L591" t="str">
            <v>E</v>
          </cell>
          <cell r="M591" t="str">
            <v>V8</v>
          </cell>
          <cell r="N591" t="str">
            <v/>
          </cell>
          <cell r="O591" t="str">
            <v>S2,S4,S20</v>
          </cell>
          <cell r="P591" t="str">
            <v>N</v>
          </cell>
          <cell r="Q591" t="str">
            <v>N</v>
          </cell>
          <cell r="R591" t="str">
            <v>N</v>
          </cell>
          <cell r="S591" t="str">
            <v>N</v>
          </cell>
          <cell r="T591" t="str">
            <v>N</v>
          </cell>
          <cell r="U591" t="str">
            <v>N</v>
          </cell>
          <cell r="V591" t="str">
            <v>N</v>
          </cell>
          <cell r="W591" t="str">
            <v>ML</v>
          </cell>
        </row>
        <row r="592">
          <cell r="B592" t="str">
            <v>UN1248II</v>
          </cell>
          <cell r="C592" t="str">
            <v>PROPIONATE DE MÉTHYLE</v>
          </cell>
          <cell r="D592" t="str">
            <v>3</v>
          </cell>
          <cell r="E592" t="str">
            <v>F1</v>
          </cell>
          <cell r="F592" t="str">
            <v>II</v>
          </cell>
          <cell r="G592" t="str">
            <v>3</v>
          </cell>
          <cell r="H592" t="str">
            <v/>
          </cell>
          <cell r="I592">
            <v>1000</v>
          </cell>
          <cell r="J592" t="str">
            <v>E2</v>
          </cell>
          <cell r="K592" t="str">
            <v>2</v>
          </cell>
          <cell r="L592" t="str">
            <v>E</v>
          </cell>
          <cell r="M592" t="str">
            <v/>
          </cell>
          <cell r="N592" t="str">
            <v/>
          </cell>
          <cell r="O592" t="str">
            <v>S2,S20</v>
          </cell>
          <cell r="P592" t="str">
            <v>N</v>
          </cell>
          <cell r="Q592" t="str">
            <v>N</v>
          </cell>
          <cell r="R592" t="str">
            <v>N</v>
          </cell>
          <cell r="S592" t="str">
            <v>N</v>
          </cell>
          <cell r="T592" t="str">
            <v>N</v>
          </cell>
          <cell r="U592" t="str">
            <v>N</v>
          </cell>
          <cell r="V592" t="str">
            <v>N</v>
          </cell>
          <cell r="W592" t="str">
            <v>ML</v>
          </cell>
        </row>
        <row r="593">
          <cell r="B593" t="str">
            <v>UN1249II</v>
          </cell>
          <cell r="C593" t="str">
            <v>MÉTHYLPROPYLCÉTONE</v>
          </cell>
          <cell r="D593" t="str">
            <v>3</v>
          </cell>
          <cell r="E593" t="str">
            <v>F1</v>
          </cell>
          <cell r="F593" t="str">
            <v>II</v>
          </cell>
          <cell r="G593" t="str">
            <v>3</v>
          </cell>
          <cell r="H593" t="str">
            <v/>
          </cell>
          <cell r="I593">
            <v>1000</v>
          </cell>
          <cell r="J593" t="str">
            <v>E2</v>
          </cell>
          <cell r="K593" t="str">
            <v>2</v>
          </cell>
          <cell r="L593" t="str">
            <v>E</v>
          </cell>
          <cell r="M593" t="str">
            <v/>
          </cell>
          <cell r="N593" t="str">
            <v/>
          </cell>
          <cell r="O593" t="str">
            <v>S2,S20</v>
          </cell>
          <cell r="P593" t="str">
            <v>N</v>
          </cell>
          <cell r="Q593" t="str">
            <v>N</v>
          </cell>
          <cell r="R593" t="str">
            <v>N</v>
          </cell>
          <cell r="S593" t="str">
            <v>N</v>
          </cell>
          <cell r="T593" t="str">
            <v>N</v>
          </cell>
          <cell r="U593" t="str">
            <v>N</v>
          </cell>
          <cell r="V593" t="str">
            <v>N</v>
          </cell>
          <cell r="W593" t="str">
            <v>ML</v>
          </cell>
        </row>
        <row r="594">
          <cell r="B594" t="str">
            <v>UN1250II</v>
          </cell>
          <cell r="C594" t="str">
            <v>MÉTHYLTRICHLORO-SILANE</v>
          </cell>
          <cell r="D594" t="str">
            <v>3</v>
          </cell>
          <cell r="E594" t="str">
            <v>FC</v>
          </cell>
          <cell r="F594" t="str">
            <v>II</v>
          </cell>
          <cell r="G594" t="str">
            <v>3,+8</v>
          </cell>
          <cell r="H594" t="str">
            <v/>
          </cell>
          <cell r="I594">
            <v>0</v>
          </cell>
          <cell r="J594" t="str">
            <v>E0</v>
          </cell>
          <cell r="K594" t="str">
            <v>2</v>
          </cell>
          <cell r="L594" t="str">
            <v>E</v>
          </cell>
          <cell r="M594" t="str">
            <v/>
          </cell>
          <cell r="N594" t="str">
            <v/>
          </cell>
          <cell r="O594" t="str">
            <v>S2,S20</v>
          </cell>
          <cell r="P594" t="str">
            <v>N</v>
          </cell>
          <cell r="Q594" t="str">
            <v>N</v>
          </cell>
          <cell r="R594" t="str">
            <v>N</v>
          </cell>
          <cell r="S594" t="str">
            <v>N</v>
          </cell>
          <cell r="T594" t="str">
            <v>N</v>
          </cell>
          <cell r="U594" t="str">
            <v>N</v>
          </cell>
          <cell r="V594" t="str">
            <v>N</v>
          </cell>
          <cell r="W594" t="str">
            <v>ML</v>
          </cell>
        </row>
        <row r="595">
          <cell r="B595" t="str">
            <v>UN1251I</v>
          </cell>
          <cell r="C595" t="str">
            <v>MÉTHYLVINYLCÉTONE, STABILISÉE</v>
          </cell>
          <cell r="D595" t="str">
            <v>6.1</v>
          </cell>
          <cell r="E595" t="str">
            <v>TFC</v>
          </cell>
          <cell r="F595" t="str">
            <v>I</v>
          </cell>
          <cell r="G595" t="str">
            <v>6.1,+3,+8</v>
          </cell>
          <cell r="H595">
            <v>354.38600000000002</v>
          </cell>
          <cell r="I595">
            <v>0</v>
          </cell>
          <cell r="J595" t="str">
            <v>E0</v>
          </cell>
          <cell r="K595" t="str">
            <v>1</v>
          </cell>
          <cell r="L595" t="str">
            <v>D</v>
          </cell>
          <cell r="M595" t="str">
            <v>V8</v>
          </cell>
          <cell r="N595" t="str">
            <v>CV1,CV13,CV28</v>
          </cell>
          <cell r="O595" t="str">
            <v>S2,S4,S9,S14</v>
          </cell>
          <cell r="P595" t="str">
            <v>N</v>
          </cell>
          <cell r="Q595" t="str">
            <v>N</v>
          </cell>
          <cell r="R595" t="str">
            <v>N</v>
          </cell>
          <cell r="S595" t="str">
            <v>O</v>
          </cell>
          <cell r="T595" t="str">
            <v>O</v>
          </cell>
          <cell r="U595" t="str">
            <v>N</v>
          </cell>
          <cell r="V595" t="str">
            <v>N</v>
          </cell>
          <cell r="W595" t="str">
            <v>G ou ML</v>
          </cell>
        </row>
        <row r="596">
          <cell r="B596" t="str">
            <v>UN1259I</v>
          </cell>
          <cell r="C596" t="str">
            <v>NICKEL-TÉTRACARBONYLE</v>
          </cell>
          <cell r="D596" t="str">
            <v>6.1</v>
          </cell>
          <cell r="E596" t="str">
            <v>TF1</v>
          </cell>
          <cell r="F596" t="str">
            <v>I</v>
          </cell>
          <cell r="G596" t="str">
            <v>6.1,+3</v>
          </cell>
          <cell r="H596" t="str">
            <v/>
          </cell>
          <cell r="I596">
            <v>0</v>
          </cell>
          <cell r="J596" t="str">
            <v>E0</v>
          </cell>
          <cell r="K596" t="str">
            <v>1</v>
          </cell>
          <cell r="L596" t="str">
            <v>D</v>
          </cell>
          <cell r="M596" t="str">
            <v/>
          </cell>
          <cell r="N596" t="str">
            <v>CV1,CV13,CV28</v>
          </cell>
          <cell r="O596" t="str">
            <v>S2,S9,S14</v>
          </cell>
          <cell r="P596" t="str">
            <v>N</v>
          </cell>
          <cell r="Q596" t="str">
            <v>N</v>
          </cell>
          <cell r="R596" t="str">
            <v>N</v>
          </cell>
          <cell r="S596" t="str">
            <v>O</v>
          </cell>
          <cell r="T596" t="str">
            <v>O</v>
          </cell>
          <cell r="U596" t="str">
            <v>N</v>
          </cell>
          <cell r="V596" t="str">
            <v>N</v>
          </cell>
          <cell r="W596" t="str">
            <v>G ou ML</v>
          </cell>
        </row>
        <row r="597">
          <cell r="B597" t="str">
            <v>UN1261II</v>
          </cell>
          <cell r="C597" t="str">
            <v>NITROMÉTHANE</v>
          </cell>
          <cell r="D597" t="str">
            <v>3</v>
          </cell>
          <cell r="E597" t="str">
            <v>F1</v>
          </cell>
          <cell r="F597" t="str">
            <v>II</v>
          </cell>
          <cell r="G597" t="str">
            <v>3</v>
          </cell>
          <cell r="H597" t="str">
            <v/>
          </cell>
          <cell r="I597">
            <v>1000</v>
          </cell>
          <cell r="J597" t="str">
            <v>E0</v>
          </cell>
          <cell r="K597" t="str">
            <v>2</v>
          </cell>
          <cell r="L597" t="str">
            <v>E</v>
          </cell>
          <cell r="M597" t="str">
            <v/>
          </cell>
          <cell r="N597" t="str">
            <v/>
          </cell>
          <cell r="O597" t="str">
            <v>S2,S20</v>
          </cell>
          <cell r="P597" t="str">
            <v>N</v>
          </cell>
          <cell r="Q597" t="str">
            <v>N</v>
          </cell>
          <cell r="R597" t="str">
            <v>N</v>
          </cell>
          <cell r="S597" t="str">
            <v>N</v>
          </cell>
          <cell r="T597" t="str">
            <v>N</v>
          </cell>
          <cell r="U597" t="str">
            <v>N</v>
          </cell>
          <cell r="V597" t="str">
            <v>N</v>
          </cell>
          <cell r="W597" t="str">
            <v>ML</v>
          </cell>
        </row>
        <row r="598">
          <cell r="B598" t="str">
            <v>UN1262II</v>
          </cell>
          <cell r="C598" t="str">
            <v>OCTANES</v>
          </cell>
          <cell r="D598" t="str">
            <v>3</v>
          </cell>
          <cell r="E598" t="str">
            <v>F1</v>
          </cell>
          <cell r="F598" t="str">
            <v>II</v>
          </cell>
          <cell r="G598" t="str">
            <v>3</v>
          </cell>
          <cell r="H598" t="str">
            <v/>
          </cell>
          <cell r="I598">
            <v>1000</v>
          </cell>
          <cell r="J598" t="str">
            <v>E2</v>
          </cell>
          <cell r="K598" t="str">
            <v>2</v>
          </cell>
          <cell r="L598" t="str">
            <v>E</v>
          </cell>
          <cell r="M598" t="str">
            <v/>
          </cell>
          <cell r="N598" t="str">
            <v/>
          </cell>
          <cell r="O598" t="str">
            <v>S2,S20</v>
          </cell>
          <cell r="P598" t="str">
            <v>N</v>
          </cell>
          <cell r="Q598" t="str">
            <v>N</v>
          </cell>
          <cell r="R598" t="str">
            <v>N</v>
          </cell>
          <cell r="S598" t="str">
            <v>N</v>
          </cell>
          <cell r="T598" t="str">
            <v>N</v>
          </cell>
          <cell r="U598" t="str">
            <v>N</v>
          </cell>
          <cell r="V598" t="str">
            <v>N</v>
          </cell>
          <cell r="W598" t="str">
            <v>ML</v>
          </cell>
        </row>
        <row r="599">
          <cell r="B599" t="str">
            <v>UN1263III</v>
          </cell>
          <cell r="C599" t="str">
            <v>PEINTURES ou  MATIÈRES APPARENTÉES AUX PEINTURES</v>
          </cell>
          <cell r="D599" t="str">
            <v>3</v>
          </cell>
          <cell r="E599" t="str">
            <v>F1</v>
          </cell>
          <cell r="F599" t="str">
            <v>III</v>
          </cell>
          <cell r="G599" t="str">
            <v>3</v>
          </cell>
          <cell r="H599" t="str">
            <v>163,367,650</v>
          </cell>
          <cell r="I599">
            <v>5000</v>
          </cell>
          <cell r="J599" t="str">
            <v>E1</v>
          </cell>
          <cell r="K599" t="str">
            <v>3</v>
          </cell>
          <cell r="L599" t="str">
            <v>E</v>
          </cell>
          <cell r="M599" t="str">
            <v>V12</v>
          </cell>
          <cell r="N599" t="str">
            <v/>
          </cell>
          <cell r="O599" t="str">
            <v>S2</v>
          </cell>
          <cell r="P599" t="str">
            <v>N</v>
          </cell>
          <cell r="Q599" t="str">
            <v>N</v>
          </cell>
          <cell r="R599" t="str">
            <v>N</v>
          </cell>
          <cell r="S599" t="str">
            <v>N</v>
          </cell>
          <cell r="T599" t="str">
            <v>N</v>
          </cell>
          <cell r="U599" t="str">
            <v>N</v>
          </cell>
          <cell r="V599" t="str">
            <v>N</v>
          </cell>
          <cell r="W599" t="str">
            <v>ML</v>
          </cell>
        </row>
        <row r="600">
          <cell r="B600" t="str">
            <v>UN1263II</v>
          </cell>
          <cell r="C600" t="str">
            <v>PEINTURES ou  MATIÈRES APPARENTÉES AUX PEINTURES</v>
          </cell>
          <cell r="D600" t="str">
            <v>3</v>
          </cell>
          <cell r="E600" t="str">
            <v>F1</v>
          </cell>
          <cell r="F600" t="str">
            <v>II</v>
          </cell>
          <cell r="G600" t="str">
            <v>3</v>
          </cell>
          <cell r="H600" t="str">
            <v>163,367,640C,650</v>
          </cell>
          <cell r="I600">
            <v>5000</v>
          </cell>
          <cell r="J600" t="str">
            <v>E2</v>
          </cell>
          <cell r="K600" t="str">
            <v>2</v>
          </cell>
          <cell r="L600" t="str">
            <v>E</v>
          </cell>
          <cell r="M600" t="str">
            <v/>
          </cell>
          <cell r="N600" t="str">
            <v/>
          </cell>
          <cell r="O600" t="str">
            <v>S2,S20</v>
          </cell>
          <cell r="P600" t="str">
            <v>N</v>
          </cell>
          <cell r="Q600" t="str">
            <v>N</v>
          </cell>
          <cell r="R600" t="str">
            <v>N</v>
          </cell>
          <cell r="S600" t="str">
            <v>N</v>
          </cell>
          <cell r="T600" t="str">
            <v>N</v>
          </cell>
          <cell r="U600" t="str">
            <v>N</v>
          </cell>
          <cell r="V600" t="str">
            <v>N</v>
          </cell>
          <cell r="W600" t="str">
            <v>ML</v>
          </cell>
        </row>
        <row r="601">
          <cell r="B601" t="str">
            <v>UN1263I</v>
          </cell>
          <cell r="C601" t="str">
            <v>PEINTURES ou  MATIÈRES APPARENTÉES AUX PEINTURES</v>
          </cell>
          <cell r="D601" t="str">
            <v>3</v>
          </cell>
          <cell r="E601" t="str">
            <v>F1</v>
          </cell>
          <cell r="F601" t="str">
            <v>I</v>
          </cell>
          <cell r="G601" t="str">
            <v>3</v>
          </cell>
          <cell r="H601" t="str">
            <v>163,367,650</v>
          </cell>
          <cell r="I601">
            <v>500</v>
          </cell>
          <cell r="J601" t="str">
            <v>E3</v>
          </cell>
          <cell r="K601" t="str">
            <v>1</v>
          </cell>
          <cell r="L601" t="str">
            <v>E</v>
          </cell>
          <cell r="M601" t="str">
            <v/>
          </cell>
          <cell r="N601" t="str">
            <v/>
          </cell>
          <cell r="O601" t="str">
            <v>S2,S20</v>
          </cell>
          <cell r="P601" t="str">
            <v>N</v>
          </cell>
          <cell r="Q601" t="str">
            <v>N</v>
          </cell>
          <cell r="R601" t="str">
            <v>N</v>
          </cell>
          <cell r="S601" t="str">
            <v>N</v>
          </cell>
          <cell r="T601" t="str">
            <v>N</v>
          </cell>
          <cell r="U601" t="str">
            <v>N</v>
          </cell>
          <cell r="V601" t="str">
            <v>N</v>
          </cell>
          <cell r="W601" t="str">
            <v>ML</v>
          </cell>
        </row>
        <row r="602">
          <cell r="B602" t="str">
            <v>UN1264III</v>
          </cell>
          <cell r="C602" t="str">
            <v>PARALDÉHYDE</v>
          </cell>
          <cell r="D602" t="str">
            <v>3</v>
          </cell>
          <cell r="E602" t="str">
            <v>F1</v>
          </cell>
          <cell r="F602" t="str">
            <v>III</v>
          </cell>
          <cell r="G602" t="str">
            <v>3</v>
          </cell>
          <cell r="H602" t="str">
            <v/>
          </cell>
          <cell r="I602">
            <v>5000</v>
          </cell>
          <cell r="J602" t="str">
            <v>E1</v>
          </cell>
          <cell r="K602" t="str">
            <v>3</v>
          </cell>
          <cell r="L602" t="str">
            <v>E</v>
          </cell>
          <cell r="M602" t="str">
            <v>V12</v>
          </cell>
          <cell r="N602" t="str">
            <v/>
          </cell>
          <cell r="O602" t="str">
            <v>S2</v>
          </cell>
          <cell r="P602" t="str">
            <v>N</v>
          </cell>
          <cell r="Q602" t="str">
            <v>N</v>
          </cell>
          <cell r="R602" t="str">
            <v>N</v>
          </cell>
          <cell r="S602" t="str">
            <v>N</v>
          </cell>
          <cell r="T602" t="str">
            <v>N</v>
          </cell>
          <cell r="U602" t="str">
            <v>N</v>
          </cell>
          <cell r="V602" t="str">
            <v>N</v>
          </cell>
          <cell r="W602" t="str">
            <v>ML</v>
          </cell>
        </row>
        <row r="603">
          <cell r="B603" t="str">
            <v>UN1265II</v>
          </cell>
          <cell r="C603" t="str">
            <v>PENTANES</v>
          </cell>
          <cell r="D603" t="str">
            <v>3</v>
          </cell>
          <cell r="E603" t="str">
            <v>F1</v>
          </cell>
          <cell r="F603" t="str">
            <v>II</v>
          </cell>
          <cell r="G603" t="str">
            <v>3</v>
          </cell>
          <cell r="H603" t="str">
            <v/>
          </cell>
          <cell r="I603">
            <v>1000</v>
          </cell>
          <cell r="J603" t="str">
            <v>E2</v>
          </cell>
          <cell r="K603" t="str">
            <v>2</v>
          </cell>
          <cell r="L603" t="str">
            <v>E</v>
          </cell>
          <cell r="M603" t="str">
            <v/>
          </cell>
          <cell r="N603" t="str">
            <v/>
          </cell>
          <cell r="O603" t="str">
            <v>S2,S20</v>
          </cell>
          <cell r="P603" t="str">
            <v>N</v>
          </cell>
          <cell r="Q603" t="str">
            <v>N</v>
          </cell>
          <cell r="R603" t="str">
            <v>N</v>
          </cell>
          <cell r="S603" t="str">
            <v>N</v>
          </cell>
          <cell r="T603" t="str">
            <v>N</v>
          </cell>
          <cell r="U603" t="str">
            <v>N</v>
          </cell>
          <cell r="V603" t="str">
            <v>N</v>
          </cell>
          <cell r="W603" t="str">
            <v>ML</v>
          </cell>
        </row>
        <row r="604">
          <cell r="B604" t="str">
            <v>UN1265I</v>
          </cell>
          <cell r="C604" t="str">
            <v>PENTANES</v>
          </cell>
          <cell r="D604" t="str">
            <v>3</v>
          </cell>
          <cell r="E604" t="str">
            <v>F1</v>
          </cell>
          <cell r="F604" t="str">
            <v>I</v>
          </cell>
          <cell r="G604" t="str">
            <v>3</v>
          </cell>
          <cell r="H604" t="str">
            <v/>
          </cell>
          <cell r="I604">
            <v>0</v>
          </cell>
          <cell r="J604" t="str">
            <v>E3</v>
          </cell>
          <cell r="K604" t="str">
            <v>1</v>
          </cell>
          <cell r="L604" t="str">
            <v>E</v>
          </cell>
          <cell r="M604" t="str">
            <v/>
          </cell>
          <cell r="N604" t="str">
            <v/>
          </cell>
          <cell r="O604" t="str">
            <v>S2,S20</v>
          </cell>
          <cell r="P604" t="str">
            <v>N</v>
          </cell>
          <cell r="Q604" t="str">
            <v>N</v>
          </cell>
          <cell r="R604" t="str">
            <v>N</v>
          </cell>
          <cell r="S604" t="str">
            <v>N</v>
          </cell>
          <cell r="T604" t="str">
            <v>N</v>
          </cell>
          <cell r="U604" t="str">
            <v>N</v>
          </cell>
          <cell r="V604" t="str">
            <v>N</v>
          </cell>
          <cell r="W604" t="str">
            <v>ML</v>
          </cell>
        </row>
        <row r="605">
          <cell r="B605" t="str">
            <v>UN1266III</v>
          </cell>
          <cell r="C605" t="str">
            <v>PRODUITS POUR PARFUMERIE</v>
          </cell>
          <cell r="D605" t="str">
            <v>3</v>
          </cell>
          <cell r="E605" t="str">
            <v>F1</v>
          </cell>
          <cell r="F605" t="str">
            <v>III</v>
          </cell>
          <cell r="G605" t="str">
            <v>3</v>
          </cell>
          <cell r="H605">
            <v>163</v>
          </cell>
          <cell r="I605">
            <v>5000</v>
          </cell>
          <cell r="J605" t="str">
            <v>E1</v>
          </cell>
          <cell r="K605" t="str">
            <v>3</v>
          </cell>
          <cell r="L605" t="str">
            <v>E</v>
          </cell>
          <cell r="M605" t="str">
            <v>V12</v>
          </cell>
          <cell r="N605" t="str">
            <v/>
          </cell>
          <cell r="O605" t="str">
            <v>S2</v>
          </cell>
          <cell r="P605" t="str">
            <v>N</v>
          </cell>
          <cell r="Q605" t="str">
            <v>N</v>
          </cell>
          <cell r="R605" t="str">
            <v>N</v>
          </cell>
          <cell r="S605" t="str">
            <v>N</v>
          </cell>
          <cell r="T605" t="str">
            <v>N</v>
          </cell>
          <cell r="U605" t="str">
            <v>N</v>
          </cell>
          <cell r="V605" t="str">
            <v>N</v>
          </cell>
          <cell r="W605" t="str">
            <v>ML</v>
          </cell>
        </row>
        <row r="606">
          <cell r="B606" t="str">
            <v>UN1266II</v>
          </cell>
          <cell r="C606" t="str">
            <v>PRODUITS POUR PARFUMERIE</v>
          </cell>
          <cell r="D606" t="str">
            <v>3</v>
          </cell>
          <cell r="E606" t="str">
            <v>F1</v>
          </cell>
          <cell r="F606" t="str">
            <v>II</v>
          </cell>
          <cell r="G606" t="str">
            <v>3</v>
          </cell>
          <cell r="H606" t="str">
            <v>163,640C</v>
          </cell>
          <cell r="I606">
            <v>5000</v>
          </cell>
          <cell r="J606" t="str">
            <v>E2</v>
          </cell>
          <cell r="K606" t="str">
            <v>2</v>
          </cell>
          <cell r="L606" t="str">
            <v>E</v>
          </cell>
          <cell r="M606" t="str">
            <v/>
          </cell>
          <cell r="N606" t="str">
            <v/>
          </cell>
          <cell r="O606" t="str">
            <v>S2,S20</v>
          </cell>
          <cell r="P606" t="str">
            <v>N</v>
          </cell>
          <cell r="Q606" t="str">
            <v>N</v>
          </cell>
          <cell r="R606" t="str">
            <v>N</v>
          </cell>
          <cell r="S606" t="str">
            <v>N</v>
          </cell>
          <cell r="T606" t="str">
            <v>N</v>
          </cell>
          <cell r="U606" t="str">
            <v>N</v>
          </cell>
          <cell r="V606" t="str">
            <v>N</v>
          </cell>
          <cell r="W606" t="str">
            <v>ML</v>
          </cell>
        </row>
        <row r="607">
          <cell r="B607" t="str">
            <v>UN1267III</v>
          </cell>
          <cell r="C607" t="str">
            <v>PÉTROLE BRUT</v>
          </cell>
          <cell r="D607" t="str">
            <v>3</v>
          </cell>
          <cell r="E607" t="str">
            <v>F1</v>
          </cell>
          <cell r="F607" t="str">
            <v>III</v>
          </cell>
          <cell r="G607" t="str">
            <v>3</v>
          </cell>
          <cell r="H607" t="str">
            <v>357</v>
          </cell>
          <cell r="I607">
            <v>5000</v>
          </cell>
          <cell r="J607" t="str">
            <v>E1</v>
          </cell>
          <cell r="K607" t="str">
            <v>3</v>
          </cell>
          <cell r="L607" t="str">
            <v>E</v>
          </cell>
          <cell r="M607" t="str">
            <v>V12</v>
          </cell>
          <cell r="N607" t="str">
            <v/>
          </cell>
          <cell r="O607" t="str">
            <v>S2</v>
          </cell>
          <cell r="P607" t="str">
            <v>N</v>
          </cell>
          <cell r="Q607" t="str">
            <v>N</v>
          </cell>
          <cell r="R607" t="str">
            <v>N</v>
          </cell>
          <cell r="S607" t="str">
            <v>N</v>
          </cell>
          <cell r="T607" t="str">
            <v>N</v>
          </cell>
          <cell r="U607" t="str">
            <v>N</v>
          </cell>
          <cell r="V607" t="str">
            <v>N</v>
          </cell>
          <cell r="W607" t="str">
            <v>ML</v>
          </cell>
        </row>
        <row r="608">
          <cell r="B608" t="str">
            <v>UN1267II</v>
          </cell>
          <cell r="C608" t="str">
            <v>PÉTROLE BRUT</v>
          </cell>
          <cell r="D608" t="str">
            <v>3</v>
          </cell>
          <cell r="E608" t="str">
            <v>F1</v>
          </cell>
          <cell r="F608" t="str">
            <v>II</v>
          </cell>
          <cell r="G608" t="str">
            <v>3</v>
          </cell>
          <cell r="H608" t="str">
            <v>357,640C/D</v>
          </cell>
          <cell r="I608">
            <v>1000</v>
          </cell>
          <cell r="J608" t="str">
            <v>E2</v>
          </cell>
          <cell r="K608" t="str">
            <v>2</v>
          </cell>
          <cell r="L608" t="str">
            <v>E</v>
          </cell>
          <cell r="M608" t="str">
            <v/>
          </cell>
          <cell r="N608" t="str">
            <v/>
          </cell>
          <cell r="O608" t="str">
            <v>S2,S20</v>
          </cell>
          <cell r="P608" t="str">
            <v>N</v>
          </cell>
          <cell r="Q608" t="str">
            <v>N</v>
          </cell>
          <cell r="R608" t="str">
            <v>N</v>
          </cell>
          <cell r="S608" t="str">
            <v>N</v>
          </cell>
          <cell r="T608" t="str">
            <v>N</v>
          </cell>
          <cell r="U608" t="str">
            <v>N</v>
          </cell>
          <cell r="V608" t="str">
            <v>N</v>
          </cell>
          <cell r="W608" t="str">
            <v>ML</v>
          </cell>
        </row>
        <row r="609">
          <cell r="B609" t="str">
            <v>UN1267I</v>
          </cell>
          <cell r="C609" t="str">
            <v>PÉTROLE BRUT</v>
          </cell>
          <cell r="D609" t="str">
            <v>3</v>
          </cell>
          <cell r="E609" t="str">
            <v>F1</v>
          </cell>
          <cell r="F609" t="str">
            <v>I</v>
          </cell>
          <cell r="G609" t="str">
            <v>3</v>
          </cell>
          <cell r="H609" t="str">
            <v>357</v>
          </cell>
          <cell r="I609">
            <v>500</v>
          </cell>
          <cell r="J609" t="str">
            <v>E3</v>
          </cell>
          <cell r="K609" t="str">
            <v>1</v>
          </cell>
          <cell r="L609" t="str">
            <v>E</v>
          </cell>
          <cell r="M609" t="str">
            <v/>
          </cell>
          <cell r="N609" t="str">
            <v/>
          </cell>
          <cell r="O609" t="str">
            <v>S2,S20</v>
          </cell>
          <cell r="P609" t="str">
            <v>N</v>
          </cell>
          <cell r="Q609" t="str">
            <v>N</v>
          </cell>
          <cell r="R609" t="str">
            <v>N</v>
          </cell>
          <cell r="S609" t="str">
            <v>N</v>
          </cell>
          <cell r="T609" t="str">
            <v>N</v>
          </cell>
          <cell r="U609" t="str">
            <v>N</v>
          </cell>
          <cell r="V609" t="str">
            <v>N</v>
          </cell>
          <cell r="W609" t="str">
            <v>ML</v>
          </cell>
        </row>
        <row r="610">
          <cell r="B610" t="str">
            <v>UN1268III</v>
          </cell>
          <cell r="C610" t="str">
            <v>DISTILLATS DE PÉTROLE, N.S.A. ou PRODUITS PÉTROLIERS, N.S.A.</v>
          </cell>
          <cell r="D610" t="str">
            <v>3</v>
          </cell>
          <cell r="E610" t="str">
            <v>F1</v>
          </cell>
          <cell r="F610" t="str">
            <v>III</v>
          </cell>
          <cell r="G610" t="str">
            <v>3</v>
          </cell>
          <cell r="H610">
            <v>640.66399999999999</v>
          </cell>
          <cell r="I610">
            <v>5000</v>
          </cell>
          <cell r="J610" t="str">
            <v>E1</v>
          </cell>
          <cell r="K610" t="str">
            <v>3</v>
          </cell>
          <cell r="L610" t="str">
            <v>E</v>
          </cell>
          <cell r="M610" t="str">
            <v>V12</v>
          </cell>
          <cell r="N610" t="str">
            <v/>
          </cell>
          <cell r="O610" t="str">
            <v>S2</v>
          </cell>
          <cell r="P610" t="str">
            <v>N</v>
          </cell>
          <cell r="Q610" t="str">
            <v>N</v>
          </cell>
          <cell r="R610" t="str">
            <v>N</v>
          </cell>
          <cell r="S610" t="str">
            <v>N</v>
          </cell>
          <cell r="T610" t="str">
            <v>N</v>
          </cell>
          <cell r="U610" t="str">
            <v>N</v>
          </cell>
          <cell r="V610" t="str">
            <v>O</v>
          </cell>
          <cell r="W610" t="str">
            <v>ML</v>
          </cell>
        </row>
        <row r="611">
          <cell r="B611" t="str">
            <v>UN1268II</v>
          </cell>
          <cell r="C611" t="str">
            <v>DISTILLATS DE PÉTROLE, N.S.A. ou PRODUITS PÉTROLIERS, N.S.A.</v>
          </cell>
          <cell r="D611" t="str">
            <v>3</v>
          </cell>
          <cell r="E611" t="str">
            <v>F1</v>
          </cell>
          <cell r="F611" t="str">
            <v>II</v>
          </cell>
          <cell r="G611" t="str">
            <v>3</v>
          </cell>
          <cell r="H611">
            <v>640.66399999999999</v>
          </cell>
          <cell r="I611">
            <v>1000</v>
          </cell>
          <cell r="J611" t="str">
            <v>E2</v>
          </cell>
          <cell r="K611" t="str">
            <v>2</v>
          </cell>
          <cell r="L611" t="str">
            <v>E</v>
          </cell>
          <cell r="M611" t="str">
            <v/>
          </cell>
          <cell r="N611" t="str">
            <v/>
          </cell>
          <cell r="O611" t="str">
            <v>S2,S20</v>
          </cell>
          <cell r="P611" t="str">
            <v>N</v>
          </cell>
          <cell r="Q611" t="str">
            <v>N</v>
          </cell>
          <cell r="R611" t="str">
            <v>N</v>
          </cell>
          <cell r="S611" t="str">
            <v>N</v>
          </cell>
          <cell r="T611" t="str">
            <v>N</v>
          </cell>
          <cell r="U611" t="str">
            <v>N</v>
          </cell>
          <cell r="V611" t="str">
            <v>O</v>
          </cell>
          <cell r="W611" t="str">
            <v>ML</v>
          </cell>
        </row>
        <row r="612">
          <cell r="B612" t="str">
            <v>UN1268I</v>
          </cell>
          <cell r="C612" t="str">
            <v>DISTILLATS DE PÉTROLE, N.S.A. ou PRODUITS PÉTROLIERS, N.S.A.</v>
          </cell>
          <cell r="D612" t="str">
            <v>3</v>
          </cell>
          <cell r="E612" t="str">
            <v>F1</v>
          </cell>
          <cell r="F612" t="str">
            <v>I</v>
          </cell>
          <cell r="G612" t="str">
            <v>3</v>
          </cell>
          <cell r="H612">
            <v>664</v>
          </cell>
          <cell r="I612">
            <v>500</v>
          </cell>
          <cell r="J612" t="str">
            <v>E3</v>
          </cell>
          <cell r="K612" t="str">
            <v>1</v>
          </cell>
          <cell r="L612" t="str">
            <v>E</v>
          </cell>
          <cell r="M612" t="str">
            <v/>
          </cell>
          <cell r="N612" t="str">
            <v/>
          </cell>
          <cell r="O612" t="str">
            <v>S2,S20</v>
          </cell>
          <cell r="P612" t="str">
            <v>N</v>
          </cell>
          <cell r="Q612" t="str">
            <v>N</v>
          </cell>
          <cell r="R612" t="str">
            <v>N</v>
          </cell>
          <cell r="S612" t="str">
            <v>N</v>
          </cell>
          <cell r="T612" t="str">
            <v>N</v>
          </cell>
          <cell r="U612" t="str">
            <v>N</v>
          </cell>
          <cell r="V612" t="str">
            <v>O</v>
          </cell>
          <cell r="W612" t="str">
            <v>ML</v>
          </cell>
        </row>
        <row r="613">
          <cell r="B613" t="str">
            <v>UN1272III</v>
          </cell>
          <cell r="C613" t="str">
            <v>HUILE DE PIN</v>
          </cell>
          <cell r="D613" t="str">
            <v>3</v>
          </cell>
          <cell r="E613" t="str">
            <v>F1</v>
          </cell>
          <cell r="F613" t="str">
            <v>III</v>
          </cell>
          <cell r="G613" t="str">
            <v>3</v>
          </cell>
          <cell r="H613" t="str">
            <v/>
          </cell>
          <cell r="I613">
            <v>5000</v>
          </cell>
          <cell r="J613" t="str">
            <v>E1</v>
          </cell>
          <cell r="K613" t="str">
            <v>3</v>
          </cell>
          <cell r="L613" t="str">
            <v>E</v>
          </cell>
          <cell r="M613" t="str">
            <v>V12</v>
          </cell>
          <cell r="N613" t="str">
            <v/>
          </cell>
          <cell r="O613" t="str">
            <v>S2</v>
          </cell>
          <cell r="P613" t="str">
            <v>N</v>
          </cell>
          <cell r="Q613" t="str">
            <v>N</v>
          </cell>
          <cell r="R613" t="str">
            <v>N</v>
          </cell>
          <cell r="S613" t="str">
            <v>N</v>
          </cell>
          <cell r="T613" t="str">
            <v>N</v>
          </cell>
          <cell r="U613" t="str">
            <v>N</v>
          </cell>
          <cell r="V613" t="str">
            <v>N</v>
          </cell>
          <cell r="W613" t="str">
            <v>ML</v>
          </cell>
        </row>
        <row r="614">
          <cell r="B614" t="str">
            <v>UN1274III</v>
          </cell>
          <cell r="C614" t="str">
            <v>n-PROPANOL (ALCOOL PROPYLIQUE NORMAL)</v>
          </cell>
          <cell r="D614" t="str">
            <v>3</v>
          </cell>
          <cell r="E614" t="str">
            <v>F1</v>
          </cell>
          <cell r="F614" t="str">
            <v>III</v>
          </cell>
          <cell r="G614" t="str">
            <v>3</v>
          </cell>
          <cell r="H614" t="str">
            <v/>
          </cell>
          <cell r="I614">
            <v>5000</v>
          </cell>
          <cell r="J614" t="str">
            <v>E1</v>
          </cell>
          <cell r="K614" t="str">
            <v>3</v>
          </cell>
          <cell r="L614" t="str">
            <v>E</v>
          </cell>
          <cell r="M614" t="str">
            <v>V12</v>
          </cell>
          <cell r="N614" t="str">
            <v/>
          </cell>
          <cell r="O614" t="str">
            <v>S2</v>
          </cell>
          <cell r="P614" t="str">
            <v>N</v>
          </cell>
          <cell r="Q614" t="str">
            <v>N</v>
          </cell>
          <cell r="R614" t="str">
            <v>N</v>
          </cell>
          <cell r="S614" t="str">
            <v>N</v>
          </cell>
          <cell r="T614" t="str">
            <v>N</v>
          </cell>
          <cell r="U614" t="str">
            <v>N</v>
          </cell>
          <cell r="V614" t="str">
            <v>N</v>
          </cell>
          <cell r="W614" t="str">
            <v>ML</v>
          </cell>
        </row>
        <row r="615">
          <cell r="B615" t="str">
            <v>UN1274II</v>
          </cell>
          <cell r="C615" t="str">
            <v>n-PROPANOL (ALCOOL PROPYLIQUE NORMAL)</v>
          </cell>
          <cell r="D615" t="str">
            <v>3</v>
          </cell>
          <cell r="E615" t="str">
            <v>F1</v>
          </cell>
          <cell r="F615" t="str">
            <v>II</v>
          </cell>
          <cell r="G615" t="str">
            <v>3</v>
          </cell>
          <cell r="H615" t="str">
            <v/>
          </cell>
          <cell r="I615">
            <v>1000</v>
          </cell>
          <cell r="J615" t="str">
            <v>E2</v>
          </cell>
          <cell r="K615" t="str">
            <v>2</v>
          </cell>
          <cell r="L615" t="str">
            <v>E</v>
          </cell>
          <cell r="M615" t="str">
            <v/>
          </cell>
          <cell r="N615" t="str">
            <v/>
          </cell>
          <cell r="O615" t="str">
            <v>S2,S20</v>
          </cell>
          <cell r="P615" t="str">
            <v>N</v>
          </cell>
          <cell r="Q615" t="str">
            <v>N</v>
          </cell>
          <cell r="R615" t="str">
            <v>N</v>
          </cell>
          <cell r="S615" t="str">
            <v>N</v>
          </cell>
          <cell r="T615" t="str">
            <v>N</v>
          </cell>
          <cell r="U615" t="str">
            <v>N</v>
          </cell>
          <cell r="V615" t="str">
            <v>N</v>
          </cell>
          <cell r="W615" t="str">
            <v>ML</v>
          </cell>
        </row>
        <row r="616">
          <cell r="B616" t="str">
            <v>UN1275II</v>
          </cell>
          <cell r="C616" t="str">
            <v>ALDÉHYDE PROPIONIQUE</v>
          </cell>
          <cell r="D616" t="str">
            <v>3</v>
          </cell>
          <cell r="E616" t="str">
            <v>F1</v>
          </cell>
          <cell r="F616" t="str">
            <v>II</v>
          </cell>
          <cell r="G616" t="str">
            <v>3</v>
          </cell>
          <cell r="H616" t="str">
            <v/>
          </cell>
          <cell r="I616">
            <v>1000</v>
          </cell>
          <cell r="J616" t="str">
            <v>E2</v>
          </cell>
          <cell r="K616" t="str">
            <v>2</v>
          </cell>
          <cell r="L616" t="str">
            <v>E</v>
          </cell>
          <cell r="M616" t="str">
            <v/>
          </cell>
          <cell r="N616" t="str">
            <v/>
          </cell>
          <cell r="O616" t="str">
            <v>S2,S20</v>
          </cell>
          <cell r="P616" t="str">
            <v>N</v>
          </cell>
          <cell r="Q616" t="str">
            <v>N</v>
          </cell>
          <cell r="R616" t="str">
            <v>N</v>
          </cell>
          <cell r="S616" t="str">
            <v>N</v>
          </cell>
          <cell r="T616" t="str">
            <v>N</v>
          </cell>
          <cell r="U616" t="str">
            <v>N</v>
          </cell>
          <cell r="V616" t="str">
            <v>N</v>
          </cell>
          <cell r="W616" t="str">
            <v>ML</v>
          </cell>
        </row>
        <row r="617">
          <cell r="B617" t="str">
            <v>UN1276II</v>
          </cell>
          <cell r="C617" t="str">
            <v>ACÉTATE DE n-PROPYLE</v>
          </cell>
          <cell r="D617" t="str">
            <v>3</v>
          </cell>
          <cell r="E617" t="str">
            <v>F1</v>
          </cell>
          <cell r="F617" t="str">
            <v>II</v>
          </cell>
          <cell r="G617" t="str">
            <v>3</v>
          </cell>
          <cell r="H617" t="str">
            <v/>
          </cell>
          <cell r="I617">
            <v>1000</v>
          </cell>
          <cell r="J617" t="str">
            <v>E2</v>
          </cell>
          <cell r="K617" t="str">
            <v>2</v>
          </cell>
          <cell r="L617" t="str">
            <v>E</v>
          </cell>
          <cell r="M617" t="str">
            <v/>
          </cell>
          <cell r="N617" t="str">
            <v/>
          </cell>
          <cell r="O617" t="str">
            <v>S2,S20</v>
          </cell>
          <cell r="P617" t="str">
            <v>N</v>
          </cell>
          <cell r="Q617" t="str">
            <v>N</v>
          </cell>
          <cell r="R617" t="str">
            <v>N</v>
          </cell>
          <cell r="S617" t="str">
            <v>N</v>
          </cell>
          <cell r="T617" t="str">
            <v>N</v>
          </cell>
          <cell r="U617" t="str">
            <v>N</v>
          </cell>
          <cell r="V617" t="str">
            <v>N</v>
          </cell>
          <cell r="W617" t="str">
            <v>ML</v>
          </cell>
        </row>
        <row r="618">
          <cell r="B618" t="str">
            <v>UN1277II</v>
          </cell>
          <cell r="C618" t="str">
            <v>PROPYLAMINE</v>
          </cell>
          <cell r="D618" t="str">
            <v>3</v>
          </cell>
          <cell r="E618" t="str">
            <v>FC</v>
          </cell>
          <cell r="F618" t="str">
            <v>II</v>
          </cell>
          <cell r="G618" t="str">
            <v>3,+8</v>
          </cell>
          <cell r="H618" t="str">
            <v/>
          </cell>
          <cell r="I618">
            <v>1000</v>
          </cell>
          <cell r="J618" t="str">
            <v>E2</v>
          </cell>
          <cell r="K618" t="str">
            <v>2</v>
          </cell>
          <cell r="L618" t="str">
            <v>E</v>
          </cell>
          <cell r="M618" t="str">
            <v/>
          </cell>
          <cell r="N618" t="str">
            <v/>
          </cell>
          <cell r="O618" t="str">
            <v>S2,S20</v>
          </cell>
          <cell r="P618" t="str">
            <v>N</v>
          </cell>
          <cell r="Q618" t="str">
            <v>N</v>
          </cell>
          <cell r="R618" t="str">
            <v>N</v>
          </cell>
          <cell r="S618" t="str">
            <v>N</v>
          </cell>
          <cell r="T618" t="str">
            <v>N</v>
          </cell>
          <cell r="U618" t="str">
            <v>N</v>
          </cell>
          <cell r="V618" t="str">
            <v>N</v>
          </cell>
          <cell r="W618" t="str">
            <v>ML</v>
          </cell>
        </row>
        <row r="619">
          <cell r="B619" t="str">
            <v>UN1278II</v>
          </cell>
          <cell r="C619" t="str">
            <v>CHLORO-1 PROPANE</v>
          </cell>
          <cell r="D619" t="str">
            <v>3</v>
          </cell>
          <cell r="E619" t="str">
            <v>F1</v>
          </cell>
          <cell r="F619" t="str">
            <v>II</v>
          </cell>
          <cell r="G619" t="str">
            <v>3</v>
          </cell>
          <cell r="H619" t="str">
            <v/>
          </cell>
          <cell r="I619">
            <v>1000</v>
          </cell>
          <cell r="J619" t="str">
            <v>E0</v>
          </cell>
          <cell r="K619" t="str">
            <v>2</v>
          </cell>
          <cell r="L619" t="str">
            <v>E</v>
          </cell>
          <cell r="M619" t="str">
            <v/>
          </cell>
          <cell r="N619" t="str">
            <v/>
          </cell>
          <cell r="O619" t="str">
            <v>S2,S20</v>
          </cell>
          <cell r="P619" t="str">
            <v>N</v>
          </cell>
          <cell r="Q619" t="str">
            <v>N</v>
          </cell>
          <cell r="R619" t="str">
            <v>N</v>
          </cell>
          <cell r="S619" t="str">
            <v>N</v>
          </cell>
          <cell r="T619" t="str">
            <v>N</v>
          </cell>
          <cell r="U619" t="str">
            <v>N</v>
          </cell>
          <cell r="V619" t="str">
            <v>N</v>
          </cell>
          <cell r="W619" t="str">
            <v>ML</v>
          </cell>
        </row>
        <row r="620">
          <cell r="B620" t="str">
            <v>UN1279II</v>
          </cell>
          <cell r="C620" t="str">
            <v>DICHLORO-1,2 PROPANE</v>
          </cell>
          <cell r="D620" t="str">
            <v>3</v>
          </cell>
          <cell r="E620" t="str">
            <v>F1</v>
          </cell>
          <cell r="F620" t="str">
            <v>II</v>
          </cell>
          <cell r="G620" t="str">
            <v>3</v>
          </cell>
          <cell r="H620" t="str">
            <v/>
          </cell>
          <cell r="I620">
            <v>1000</v>
          </cell>
          <cell r="J620" t="str">
            <v>E2</v>
          </cell>
          <cell r="K620" t="str">
            <v>2</v>
          </cell>
          <cell r="L620" t="str">
            <v>E</v>
          </cell>
          <cell r="M620" t="str">
            <v/>
          </cell>
          <cell r="N620" t="str">
            <v/>
          </cell>
          <cell r="O620" t="str">
            <v>S2,S20</v>
          </cell>
          <cell r="P620" t="str">
            <v>N</v>
          </cell>
          <cell r="Q620" t="str">
            <v>N</v>
          </cell>
          <cell r="R620" t="str">
            <v>N</v>
          </cell>
          <cell r="S620" t="str">
            <v>N</v>
          </cell>
          <cell r="T620" t="str">
            <v>N</v>
          </cell>
          <cell r="U620" t="str">
            <v>N</v>
          </cell>
          <cell r="V620" t="str">
            <v>N</v>
          </cell>
          <cell r="W620" t="str">
            <v>ML</v>
          </cell>
        </row>
        <row r="621">
          <cell r="B621" t="str">
            <v>UN1280I</v>
          </cell>
          <cell r="C621" t="str">
            <v>OXYDE DE PROPYLÈNE</v>
          </cell>
          <cell r="D621" t="str">
            <v>3</v>
          </cell>
          <cell r="E621" t="str">
            <v>F1</v>
          </cell>
          <cell r="F621" t="str">
            <v>I</v>
          </cell>
          <cell r="G621" t="str">
            <v>3</v>
          </cell>
          <cell r="H621" t="str">
            <v/>
          </cell>
          <cell r="I621">
            <v>0</v>
          </cell>
          <cell r="J621" t="str">
            <v>E3</v>
          </cell>
          <cell r="K621" t="str">
            <v>1</v>
          </cell>
          <cell r="L621" t="str">
            <v>E</v>
          </cell>
          <cell r="M621" t="str">
            <v/>
          </cell>
          <cell r="N621" t="str">
            <v/>
          </cell>
          <cell r="O621" t="str">
            <v>S2,S20</v>
          </cell>
          <cell r="P621" t="str">
            <v>N</v>
          </cell>
          <cell r="Q621" t="str">
            <v>N</v>
          </cell>
          <cell r="R621" t="str">
            <v>N</v>
          </cell>
          <cell r="S621" t="str">
            <v>N</v>
          </cell>
          <cell r="T621" t="str">
            <v>N</v>
          </cell>
          <cell r="U621" t="str">
            <v>N</v>
          </cell>
          <cell r="V621" t="str">
            <v>N</v>
          </cell>
          <cell r="W621" t="str">
            <v>ML</v>
          </cell>
        </row>
        <row r="622">
          <cell r="B622" t="str">
            <v>UN1281II</v>
          </cell>
          <cell r="C622" t="str">
            <v>FORMIATES DE PROPYLE</v>
          </cell>
          <cell r="D622" t="str">
            <v>3</v>
          </cell>
          <cell r="E622" t="str">
            <v>F1</v>
          </cell>
          <cell r="F622" t="str">
            <v>II</v>
          </cell>
          <cell r="G622" t="str">
            <v>3</v>
          </cell>
          <cell r="H622" t="str">
            <v/>
          </cell>
          <cell r="I622">
            <v>1000</v>
          </cell>
          <cell r="J622" t="str">
            <v>E2</v>
          </cell>
          <cell r="K622" t="str">
            <v>2</v>
          </cell>
          <cell r="L622" t="str">
            <v>E</v>
          </cell>
          <cell r="M622" t="str">
            <v/>
          </cell>
          <cell r="N622" t="str">
            <v/>
          </cell>
          <cell r="O622" t="str">
            <v>S2,S20</v>
          </cell>
          <cell r="P622" t="str">
            <v>N</v>
          </cell>
          <cell r="Q622" t="str">
            <v>N</v>
          </cell>
          <cell r="R622" t="str">
            <v>N</v>
          </cell>
          <cell r="S622" t="str">
            <v>N</v>
          </cell>
          <cell r="T622" t="str">
            <v>N</v>
          </cell>
          <cell r="U622" t="str">
            <v>N</v>
          </cell>
          <cell r="V622" t="str">
            <v>N</v>
          </cell>
          <cell r="W622" t="str">
            <v>ML</v>
          </cell>
        </row>
        <row r="623">
          <cell r="B623" t="str">
            <v>UN1282II</v>
          </cell>
          <cell r="C623" t="str">
            <v>PYRIDINE</v>
          </cell>
          <cell r="D623" t="str">
            <v>3</v>
          </cell>
          <cell r="E623" t="str">
            <v>F1</v>
          </cell>
          <cell r="F623" t="str">
            <v>II</v>
          </cell>
          <cell r="G623" t="str">
            <v>3</v>
          </cell>
          <cell r="H623" t="str">
            <v/>
          </cell>
          <cell r="I623">
            <v>1000</v>
          </cell>
          <cell r="J623" t="str">
            <v>E2</v>
          </cell>
          <cell r="K623" t="str">
            <v>2</v>
          </cell>
          <cell r="L623" t="str">
            <v>E</v>
          </cell>
          <cell r="M623" t="str">
            <v/>
          </cell>
          <cell r="N623" t="str">
            <v/>
          </cell>
          <cell r="O623" t="str">
            <v>S2,S20</v>
          </cell>
          <cell r="P623" t="str">
            <v>N</v>
          </cell>
          <cell r="Q623" t="str">
            <v>N</v>
          </cell>
          <cell r="R623" t="str">
            <v>N</v>
          </cell>
          <cell r="S623" t="str">
            <v>N</v>
          </cell>
          <cell r="T623" t="str">
            <v>N</v>
          </cell>
          <cell r="U623" t="str">
            <v>N</v>
          </cell>
          <cell r="V623" t="str">
            <v>N</v>
          </cell>
          <cell r="W623" t="str">
            <v>ML</v>
          </cell>
        </row>
        <row r="624">
          <cell r="B624" t="str">
            <v>UN1286III</v>
          </cell>
          <cell r="C624" t="str">
            <v>HUILE DE COLOPHANE</v>
          </cell>
          <cell r="D624" t="str">
            <v>3</v>
          </cell>
          <cell r="E624" t="str">
            <v>F1</v>
          </cell>
          <cell r="F624" t="str">
            <v>III</v>
          </cell>
          <cell r="G624" t="str">
            <v>3</v>
          </cell>
          <cell r="H624">
            <v>640</v>
          </cell>
          <cell r="I624">
            <v>5000</v>
          </cell>
          <cell r="J624" t="str">
            <v>E1</v>
          </cell>
          <cell r="K624" t="str">
            <v>3</v>
          </cell>
          <cell r="L624" t="str">
            <v>E</v>
          </cell>
          <cell r="M624" t="str">
            <v>V12</v>
          </cell>
          <cell r="N624" t="str">
            <v/>
          </cell>
          <cell r="O624" t="str">
            <v>S2</v>
          </cell>
          <cell r="P624" t="str">
            <v>N</v>
          </cell>
          <cell r="Q624" t="str">
            <v>N</v>
          </cell>
          <cell r="R624" t="str">
            <v>N</v>
          </cell>
          <cell r="S624" t="str">
            <v>N</v>
          </cell>
          <cell r="T624" t="str">
            <v>N</v>
          </cell>
          <cell r="U624" t="str">
            <v>N</v>
          </cell>
          <cell r="V624" t="str">
            <v>N</v>
          </cell>
          <cell r="W624" t="str">
            <v>ML</v>
          </cell>
        </row>
        <row r="625">
          <cell r="B625" t="str">
            <v>UN1286II</v>
          </cell>
          <cell r="C625" t="str">
            <v>HUILE DE COLOPHANE</v>
          </cell>
          <cell r="D625" t="str">
            <v>3</v>
          </cell>
          <cell r="E625" t="str">
            <v>F1</v>
          </cell>
          <cell r="F625" t="str">
            <v>II</v>
          </cell>
          <cell r="G625" t="str">
            <v>3</v>
          </cell>
          <cell r="H625" t="str">
            <v>640C</v>
          </cell>
          <cell r="I625">
            <v>5000</v>
          </cell>
          <cell r="J625" t="str">
            <v>E2</v>
          </cell>
          <cell r="K625" t="str">
            <v>2</v>
          </cell>
          <cell r="L625" t="str">
            <v>E</v>
          </cell>
          <cell r="M625" t="str">
            <v/>
          </cell>
          <cell r="N625" t="str">
            <v/>
          </cell>
          <cell r="O625" t="str">
            <v>S2,S20</v>
          </cell>
          <cell r="P625" t="str">
            <v>N</v>
          </cell>
          <cell r="Q625" t="str">
            <v>N</v>
          </cell>
          <cell r="R625" t="str">
            <v>N</v>
          </cell>
          <cell r="S625" t="str">
            <v>N</v>
          </cell>
          <cell r="T625" t="str">
            <v>N</v>
          </cell>
          <cell r="U625" t="str">
            <v>N</v>
          </cell>
          <cell r="V625" t="str">
            <v>N</v>
          </cell>
          <cell r="W625" t="str">
            <v>ML</v>
          </cell>
        </row>
        <row r="626">
          <cell r="B626" t="str">
            <v>UN1287III</v>
          </cell>
          <cell r="C626" t="str">
            <v>DISSOLUTION DE CAOUTCHOUC</v>
          </cell>
          <cell r="D626" t="str">
            <v>3</v>
          </cell>
          <cell r="E626" t="str">
            <v>F1</v>
          </cell>
          <cell r="F626" t="str">
            <v>III</v>
          </cell>
          <cell r="G626" t="str">
            <v>3</v>
          </cell>
          <cell r="H626">
            <v>640</v>
          </cell>
          <cell r="I626">
            <v>5000</v>
          </cell>
          <cell r="J626" t="str">
            <v>E1</v>
          </cell>
          <cell r="K626" t="str">
            <v>3</v>
          </cell>
          <cell r="L626" t="str">
            <v>E</v>
          </cell>
          <cell r="M626" t="str">
            <v>V12</v>
          </cell>
          <cell r="N626" t="str">
            <v/>
          </cell>
          <cell r="O626" t="str">
            <v>S2</v>
          </cell>
          <cell r="P626" t="str">
            <v>N</v>
          </cell>
          <cell r="Q626" t="str">
            <v>N</v>
          </cell>
          <cell r="R626" t="str">
            <v>N</v>
          </cell>
          <cell r="S626" t="str">
            <v>N</v>
          </cell>
          <cell r="T626" t="str">
            <v>N</v>
          </cell>
          <cell r="U626" t="str">
            <v>N</v>
          </cell>
          <cell r="V626" t="str">
            <v>N</v>
          </cell>
          <cell r="W626" t="str">
            <v>ML</v>
          </cell>
        </row>
        <row r="627">
          <cell r="B627" t="str">
            <v>UN1287II</v>
          </cell>
          <cell r="C627" t="str">
            <v>DISSOLUTION DE CAOUTCHOUC</v>
          </cell>
          <cell r="D627" t="str">
            <v>3</v>
          </cell>
          <cell r="E627" t="str">
            <v>F1</v>
          </cell>
          <cell r="F627" t="str">
            <v>II</v>
          </cell>
          <cell r="G627" t="str">
            <v>3</v>
          </cell>
          <cell r="H627" t="str">
            <v>640C</v>
          </cell>
          <cell r="I627">
            <v>5000</v>
          </cell>
          <cell r="J627" t="str">
            <v>E2</v>
          </cell>
          <cell r="K627" t="str">
            <v>2</v>
          </cell>
          <cell r="L627" t="str">
            <v>E</v>
          </cell>
          <cell r="M627" t="str">
            <v/>
          </cell>
          <cell r="N627" t="str">
            <v/>
          </cell>
          <cell r="O627" t="str">
            <v>S2,S20</v>
          </cell>
          <cell r="P627" t="str">
            <v>N</v>
          </cell>
          <cell r="Q627" t="str">
            <v>N</v>
          </cell>
          <cell r="R627" t="str">
            <v>N</v>
          </cell>
          <cell r="S627" t="str">
            <v>N</v>
          </cell>
          <cell r="T627" t="str">
            <v>N</v>
          </cell>
          <cell r="U627" t="str">
            <v>N</v>
          </cell>
          <cell r="V627" t="str">
            <v>N</v>
          </cell>
          <cell r="W627" t="str">
            <v>ML</v>
          </cell>
        </row>
        <row r="628">
          <cell r="B628" t="str">
            <v>UN1288III</v>
          </cell>
          <cell r="C628" t="str">
            <v>HUILE DE SCHISTE</v>
          </cell>
          <cell r="D628" t="str">
            <v>3</v>
          </cell>
          <cell r="E628" t="str">
            <v>F1</v>
          </cell>
          <cell r="F628" t="str">
            <v>III</v>
          </cell>
          <cell r="G628" t="str">
            <v>3</v>
          </cell>
          <cell r="H628" t="str">
            <v/>
          </cell>
          <cell r="I628">
            <v>5000</v>
          </cell>
          <cell r="J628" t="str">
            <v>E1</v>
          </cell>
          <cell r="K628" t="str">
            <v>3</v>
          </cell>
          <cell r="L628" t="str">
            <v>E</v>
          </cell>
          <cell r="M628" t="str">
            <v>V12</v>
          </cell>
          <cell r="N628" t="str">
            <v/>
          </cell>
          <cell r="O628" t="str">
            <v>S2</v>
          </cell>
          <cell r="P628" t="str">
            <v>N</v>
          </cell>
          <cell r="Q628" t="str">
            <v>N</v>
          </cell>
          <cell r="R628" t="str">
            <v>N</v>
          </cell>
          <cell r="S628" t="str">
            <v>N</v>
          </cell>
          <cell r="T628" t="str">
            <v>N</v>
          </cell>
          <cell r="U628" t="str">
            <v>N</v>
          </cell>
          <cell r="V628" t="str">
            <v>N</v>
          </cell>
          <cell r="W628" t="str">
            <v>ML</v>
          </cell>
        </row>
        <row r="629">
          <cell r="B629" t="str">
            <v>UN1288II</v>
          </cell>
          <cell r="C629" t="str">
            <v>HUILE DE SCHISTE</v>
          </cell>
          <cell r="D629" t="str">
            <v>3</v>
          </cell>
          <cell r="E629" t="str">
            <v>F1</v>
          </cell>
          <cell r="F629" t="str">
            <v>II</v>
          </cell>
          <cell r="G629" t="str">
            <v>3</v>
          </cell>
          <cell r="H629" t="str">
            <v/>
          </cell>
          <cell r="I629">
            <v>1000</v>
          </cell>
          <cell r="J629" t="str">
            <v>E2</v>
          </cell>
          <cell r="K629" t="str">
            <v>2</v>
          </cell>
          <cell r="L629" t="str">
            <v>E</v>
          </cell>
          <cell r="M629" t="str">
            <v/>
          </cell>
          <cell r="N629" t="str">
            <v/>
          </cell>
          <cell r="O629" t="str">
            <v>S2,S20</v>
          </cell>
          <cell r="P629" t="str">
            <v>N</v>
          </cell>
          <cell r="Q629" t="str">
            <v>N</v>
          </cell>
          <cell r="R629" t="str">
            <v>N</v>
          </cell>
          <cell r="S629" t="str">
            <v>N</v>
          </cell>
          <cell r="T629" t="str">
            <v>N</v>
          </cell>
          <cell r="U629" t="str">
            <v>N</v>
          </cell>
          <cell r="V629" t="str">
            <v>N</v>
          </cell>
          <cell r="W629" t="str">
            <v>ML</v>
          </cell>
        </row>
        <row r="630">
          <cell r="B630" t="str">
            <v>UN1289III</v>
          </cell>
          <cell r="C630" t="str">
            <v>MÉTHYLATE DE SODIUM EN SOLUTION</v>
          </cell>
          <cell r="D630" t="str">
            <v>3</v>
          </cell>
          <cell r="E630" t="str">
            <v>FC</v>
          </cell>
          <cell r="F630" t="str">
            <v>III</v>
          </cell>
          <cell r="G630" t="str">
            <v>3,+8</v>
          </cell>
          <cell r="H630" t="str">
            <v/>
          </cell>
          <cell r="I630">
            <v>5000</v>
          </cell>
          <cell r="J630" t="str">
            <v>E1</v>
          </cell>
          <cell r="K630" t="str">
            <v>3</v>
          </cell>
          <cell r="L630" t="str">
            <v>E</v>
          </cell>
          <cell r="M630" t="str">
            <v/>
          </cell>
          <cell r="N630" t="str">
            <v/>
          </cell>
          <cell r="O630" t="str">
            <v>S2</v>
          </cell>
          <cell r="P630" t="str">
            <v>N</v>
          </cell>
          <cell r="Q630" t="str">
            <v>N</v>
          </cell>
          <cell r="R630" t="str">
            <v>N</v>
          </cell>
          <cell r="S630" t="str">
            <v>N</v>
          </cell>
          <cell r="T630" t="str">
            <v>N</v>
          </cell>
          <cell r="U630" t="str">
            <v>N</v>
          </cell>
          <cell r="V630" t="str">
            <v>N</v>
          </cell>
          <cell r="W630" t="str">
            <v>ML</v>
          </cell>
        </row>
        <row r="631">
          <cell r="B631" t="str">
            <v>UN1289II</v>
          </cell>
          <cell r="C631" t="str">
            <v>MÉTHYLATE DE SODIUM EN SOLUTION</v>
          </cell>
          <cell r="D631" t="str">
            <v>3</v>
          </cell>
          <cell r="E631" t="str">
            <v>FC</v>
          </cell>
          <cell r="F631" t="str">
            <v>II</v>
          </cell>
          <cell r="G631" t="str">
            <v>3,+8</v>
          </cell>
          <cell r="H631" t="str">
            <v/>
          </cell>
          <cell r="I631">
            <v>1000</v>
          </cell>
          <cell r="J631" t="str">
            <v>E2</v>
          </cell>
          <cell r="K631" t="str">
            <v>2</v>
          </cell>
          <cell r="L631" t="str">
            <v>E</v>
          </cell>
          <cell r="M631" t="str">
            <v/>
          </cell>
          <cell r="N631" t="str">
            <v/>
          </cell>
          <cell r="O631" t="str">
            <v>S2,S20</v>
          </cell>
          <cell r="P631" t="str">
            <v>N</v>
          </cell>
          <cell r="Q631" t="str">
            <v>N</v>
          </cell>
          <cell r="R631" t="str">
            <v>N</v>
          </cell>
          <cell r="S631" t="str">
            <v>N</v>
          </cell>
          <cell r="T631" t="str">
            <v>N</v>
          </cell>
          <cell r="U631" t="str">
            <v>N</v>
          </cell>
          <cell r="V631" t="str">
            <v>N</v>
          </cell>
          <cell r="W631" t="str">
            <v>ML</v>
          </cell>
        </row>
        <row r="632">
          <cell r="B632" t="str">
            <v>UN1292III</v>
          </cell>
          <cell r="C632" t="str">
            <v>SILICATE DE TÉTRAÉTHYLE</v>
          </cell>
          <cell r="D632" t="str">
            <v>3</v>
          </cell>
          <cell r="E632" t="str">
            <v>F1</v>
          </cell>
          <cell r="F632" t="str">
            <v>III</v>
          </cell>
          <cell r="G632" t="str">
            <v>3</v>
          </cell>
          <cell r="H632" t="str">
            <v/>
          </cell>
          <cell r="I632">
            <v>5000</v>
          </cell>
          <cell r="J632" t="str">
            <v>E1</v>
          </cell>
          <cell r="K632" t="str">
            <v>3</v>
          </cell>
          <cell r="L632" t="str">
            <v>E</v>
          </cell>
          <cell r="M632" t="str">
            <v>V12</v>
          </cell>
          <cell r="N632" t="str">
            <v/>
          </cell>
          <cell r="O632" t="str">
            <v>S2</v>
          </cell>
          <cell r="P632" t="str">
            <v>N</v>
          </cell>
          <cell r="Q632" t="str">
            <v>N</v>
          </cell>
          <cell r="R632" t="str">
            <v>N</v>
          </cell>
          <cell r="S632" t="str">
            <v>N</v>
          </cell>
          <cell r="T632" t="str">
            <v>N</v>
          </cell>
          <cell r="U632" t="str">
            <v>N</v>
          </cell>
          <cell r="V632" t="str">
            <v>N</v>
          </cell>
          <cell r="W632" t="str">
            <v>ML</v>
          </cell>
        </row>
        <row r="633">
          <cell r="B633" t="str">
            <v>UN1293III</v>
          </cell>
          <cell r="C633" t="str">
            <v>TEINTURES MÉDICINALES</v>
          </cell>
          <cell r="D633" t="str">
            <v>3</v>
          </cell>
          <cell r="E633" t="str">
            <v>F1</v>
          </cell>
          <cell r="F633" t="str">
            <v>III</v>
          </cell>
          <cell r="G633" t="str">
            <v>3</v>
          </cell>
          <cell r="H633" t="str">
            <v>601</v>
          </cell>
          <cell r="I633">
            <v>5000</v>
          </cell>
          <cell r="J633" t="str">
            <v>E1</v>
          </cell>
          <cell r="K633" t="str">
            <v>3</v>
          </cell>
          <cell r="L633" t="str">
            <v>E</v>
          </cell>
          <cell r="M633" t="str">
            <v>V12</v>
          </cell>
          <cell r="N633" t="str">
            <v/>
          </cell>
          <cell r="O633" t="str">
            <v>S2</v>
          </cell>
          <cell r="P633" t="str">
            <v>N</v>
          </cell>
          <cell r="Q633" t="str">
            <v>N</v>
          </cell>
          <cell r="R633" t="str">
            <v>N</v>
          </cell>
          <cell r="S633" t="str">
            <v>N</v>
          </cell>
          <cell r="T633" t="str">
            <v>N</v>
          </cell>
          <cell r="U633" t="str">
            <v>N</v>
          </cell>
          <cell r="V633" t="str">
            <v>N</v>
          </cell>
          <cell r="W633" t="str">
            <v>ML</v>
          </cell>
        </row>
        <row r="634">
          <cell r="B634" t="str">
            <v>UN1293II</v>
          </cell>
          <cell r="C634" t="str">
            <v>TEINTURES MÉDICINALES</v>
          </cell>
          <cell r="D634" t="str">
            <v>3</v>
          </cell>
          <cell r="E634" t="str">
            <v>F1</v>
          </cell>
          <cell r="F634" t="str">
            <v>II</v>
          </cell>
          <cell r="G634" t="str">
            <v>3</v>
          </cell>
          <cell r="H634" t="str">
            <v>601</v>
          </cell>
          <cell r="I634">
            <v>1000</v>
          </cell>
          <cell r="J634" t="str">
            <v>E2</v>
          </cell>
          <cell r="K634" t="str">
            <v>2</v>
          </cell>
          <cell r="L634" t="str">
            <v>E</v>
          </cell>
          <cell r="M634" t="str">
            <v/>
          </cell>
          <cell r="N634" t="str">
            <v/>
          </cell>
          <cell r="O634" t="str">
            <v>S2,S20</v>
          </cell>
          <cell r="P634" t="str">
            <v>N</v>
          </cell>
          <cell r="Q634" t="str">
            <v>N</v>
          </cell>
          <cell r="R634" t="str">
            <v>N</v>
          </cell>
          <cell r="S634" t="str">
            <v>N</v>
          </cell>
          <cell r="T634" t="str">
            <v>N</v>
          </cell>
          <cell r="U634" t="str">
            <v>N</v>
          </cell>
          <cell r="V634" t="str">
            <v>N</v>
          </cell>
          <cell r="W634" t="str">
            <v>ML</v>
          </cell>
        </row>
        <row r="635">
          <cell r="B635" t="str">
            <v>UN1294II</v>
          </cell>
          <cell r="C635" t="str">
            <v>TOLUÈNE</v>
          </cell>
          <cell r="D635" t="str">
            <v>3</v>
          </cell>
          <cell r="E635" t="str">
            <v>F1</v>
          </cell>
          <cell r="F635" t="str">
            <v>II</v>
          </cell>
          <cell r="G635" t="str">
            <v>3</v>
          </cell>
          <cell r="H635" t="str">
            <v/>
          </cell>
          <cell r="I635">
            <v>1000</v>
          </cell>
          <cell r="J635" t="str">
            <v>E2</v>
          </cell>
          <cell r="K635" t="str">
            <v>2</v>
          </cell>
          <cell r="L635" t="str">
            <v>E</v>
          </cell>
          <cell r="M635" t="str">
            <v/>
          </cell>
          <cell r="N635" t="str">
            <v/>
          </cell>
          <cell r="O635" t="str">
            <v>S2,S20</v>
          </cell>
          <cell r="P635" t="str">
            <v>N</v>
          </cell>
          <cell r="Q635" t="str">
            <v>N</v>
          </cell>
          <cell r="R635" t="str">
            <v>N</v>
          </cell>
          <cell r="S635" t="str">
            <v>N</v>
          </cell>
          <cell r="T635" t="str">
            <v>N</v>
          </cell>
          <cell r="U635" t="str">
            <v>N</v>
          </cell>
          <cell r="V635" t="str">
            <v>N</v>
          </cell>
          <cell r="W635" t="str">
            <v>ML</v>
          </cell>
        </row>
        <row r="636">
          <cell r="B636" t="str">
            <v>UN1295I</v>
          </cell>
          <cell r="C636" t="str">
            <v>TRICHLOROSILANE</v>
          </cell>
          <cell r="D636" t="str">
            <v>4.3</v>
          </cell>
          <cell r="E636" t="str">
            <v>WFC</v>
          </cell>
          <cell r="F636" t="str">
            <v>I</v>
          </cell>
          <cell r="G636" t="str">
            <v>4.3,+3,+8</v>
          </cell>
          <cell r="H636" t="str">
            <v/>
          </cell>
          <cell r="I636">
            <v>0</v>
          </cell>
          <cell r="J636" t="str">
            <v>E0</v>
          </cell>
          <cell r="K636" t="str">
            <v>0</v>
          </cell>
          <cell r="L636" t="str">
            <v>E</v>
          </cell>
          <cell r="M636" t="str">
            <v>V1</v>
          </cell>
          <cell r="N636" t="str">
            <v>CV23</v>
          </cell>
          <cell r="O636" t="str">
            <v>S2,S20</v>
          </cell>
          <cell r="P636" t="str">
            <v>N</v>
          </cell>
          <cell r="Q636" t="str">
            <v>N</v>
          </cell>
          <cell r="R636" t="str">
            <v>N</v>
          </cell>
          <cell r="S636" t="str">
            <v>N</v>
          </cell>
          <cell r="T636" t="str">
            <v>N</v>
          </cell>
          <cell r="U636" t="str">
            <v>N</v>
          </cell>
          <cell r="V636" t="str">
            <v>N</v>
          </cell>
          <cell r="W636" t="str">
            <v>G ou ML</v>
          </cell>
        </row>
        <row r="637">
          <cell r="B637" t="str">
            <v>UN1296II</v>
          </cell>
          <cell r="C637" t="str">
            <v>TRIÉTHYLAMINE</v>
          </cell>
          <cell r="D637" t="str">
            <v>3</v>
          </cell>
          <cell r="E637" t="str">
            <v>FC</v>
          </cell>
          <cell r="F637" t="str">
            <v>II</v>
          </cell>
          <cell r="G637" t="str">
            <v>3,+8</v>
          </cell>
          <cell r="H637" t="str">
            <v/>
          </cell>
          <cell r="I637">
            <v>1000</v>
          </cell>
          <cell r="J637" t="str">
            <v>E2</v>
          </cell>
          <cell r="K637" t="str">
            <v>2</v>
          </cell>
          <cell r="L637" t="str">
            <v>E</v>
          </cell>
          <cell r="M637" t="str">
            <v/>
          </cell>
          <cell r="N637" t="str">
            <v/>
          </cell>
          <cell r="O637" t="str">
            <v>S2,S20</v>
          </cell>
          <cell r="P637" t="str">
            <v>N</v>
          </cell>
          <cell r="Q637" t="str">
            <v>N</v>
          </cell>
          <cell r="R637" t="str">
            <v>N</v>
          </cell>
          <cell r="S637" t="str">
            <v>N</v>
          </cell>
          <cell r="T637" t="str">
            <v>N</v>
          </cell>
          <cell r="U637" t="str">
            <v>N</v>
          </cell>
          <cell r="V637" t="str">
            <v>N</v>
          </cell>
          <cell r="W637" t="str">
            <v>ML</v>
          </cell>
        </row>
        <row r="638">
          <cell r="B638" t="str">
            <v>UN1297III</v>
          </cell>
          <cell r="C638" t="str">
            <v>TRIMÉTHYLAMINE EN SOLUTION AQUEUSE</v>
          </cell>
          <cell r="D638" t="str">
            <v>3</v>
          </cell>
          <cell r="E638" t="str">
            <v>FC</v>
          </cell>
          <cell r="F638" t="str">
            <v>III</v>
          </cell>
          <cell r="G638" t="str">
            <v>3,+8</v>
          </cell>
          <cell r="H638" t="str">
            <v/>
          </cell>
          <cell r="I638">
            <v>5000</v>
          </cell>
          <cell r="J638" t="str">
            <v>E1</v>
          </cell>
          <cell r="K638" t="str">
            <v>3</v>
          </cell>
          <cell r="L638" t="str">
            <v>E</v>
          </cell>
          <cell r="M638" t="str">
            <v>V12</v>
          </cell>
          <cell r="N638" t="str">
            <v/>
          </cell>
          <cell r="O638" t="str">
            <v>S2</v>
          </cell>
          <cell r="P638" t="str">
            <v>N</v>
          </cell>
          <cell r="Q638" t="str">
            <v>N</v>
          </cell>
          <cell r="R638" t="str">
            <v>N</v>
          </cell>
          <cell r="S638" t="str">
            <v>N</v>
          </cell>
          <cell r="T638" t="str">
            <v>N</v>
          </cell>
          <cell r="U638" t="str">
            <v>N</v>
          </cell>
          <cell r="V638" t="str">
            <v>N</v>
          </cell>
          <cell r="W638" t="str">
            <v>ML</v>
          </cell>
        </row>
        <row r="639">
          <cell r="B639" t="str">
            <v>UN1297II</v>
          </cell>
          <cell r="C639" t="str">
            <v>TRIMÉTHYLAMINE EN SOLUTION AQUEUSE</v>
          </cell>
          <cell r="D639" t="str">
            <v>3</v>
          </cell>
          <cell r="E639" t="str">
            <v>FC</v>
          </cell>
          <cell r="F639" t="str">
            <v>II</v>
          </cell>
          <cell r="G639" t="str">
            <v>3,+8</v>
          </cell>
          <cell r="H639" t="str">
            <v/>
          </cell>
          <cell r="I639">
            <v>1000</v>
          </cell>
          <cell r="J639" t="str">
            <v>E2</v>
          </cell>
          <cell r="K639" t="str">
            <v>2</v>
          </cell>
          <cell r="L639" t="str">
            <v>E</v>
          </cell>
          <cell r="M639" t="str">
            <v/>
          </cell>
          <cell r="N639" t="str">
            <v/>
          </cell>
          <cell r="O639" t="str">
            <v>S2,S20</v>
          </cell>
          <cell r="P639" t="str">
            <v>N</v>
          </cell>
          <cell r="Q639" t="str">
            <v>N</v>
          </cell>
          <cell r="R639" t="str">
            <v>N</v>
          </cell>
          <cell r="S639" t="str">
            <v>N</v>
          </cell>
          <cell r="T639" t="str">
            <v>N</v>
          </cell>
          <cell r="U639" t="str">
            <v>N</v>
          </cell>
          <cell r="V639" t="str">
            <v>N</v>
          </cell>
          <cell r="W639" t="str">
            <v>ML</v>
          </cell>
        </row>
        <row r="640">
          <cell r="B640" t="str">
            <v>UN1297I</v>
          </cell>
          <cell r="C640" t="str">
            <v>TRIMÉTHYLAMINE EN SOLUTION AQUEUSE</v>
          </cell>
          <cell r="D640" t="str">
            <v>3</v>
          </cell>
          <cell r="E640" t="str">
            <v>FC</v>
          </cell>
          <cell r="F640" t="str">
            <v>I</v>
          </cell>
          <cell r="G640" t="str">
            <v>3,+8</v>
          </cell>
          <cell r="H640" t="str">
            <v/>
          </cell>
          <cell r="I640">
            <v>0</v>
          </cell>
          <cell r="J640" t="str">
            <v>E0</v>
          </cell>
          <cell r="K640" t="str">
            <v>1</v>
          </cell>
          <cell r="L640" t="str">
            <v>E</v>
          </cell>
          <cell r="M640" t="str">
            <v/>
          </cell>
          <cell r="N640" t="str">
            <v/>
          </cell>
          <cell r="O640" t="str">
            <v>S2,S20</v>
          </cell>
          <cell r="P640" t="str">
            <v>N</v>
          </cell>
          <cell r="Q640" t="str">
            <v>N</v>
          </cell>
          <cell r="R640" t="str">
            <v>N</v>
          </cell>
          <cell r="S640" t="str">
            <v>N</v>
          </cell>
          <cell r="T640" t="str">
            <v>N</v>
          </cell>
          <cell r="U640" t="str">
            <v>N</v>
          </cell>
          <cell r="V640" t="str">
            <v>N</v>
          </cell>
          <cell r="W640" t="str">
            <v>ML</v>
          </cell>
        </row>
        <row r="641">
          <cell r="B641" t="str">
            <v>UN1298II</v>
          </cell>
          <cell r="C641" t="str">
            <v>TRIMÉTHYLCHLORO-SILANE</v>
          </cell>
          <cell r="D641" t="str">
            <v>3</v>
          </cell>
          <cell r="E641" t="str">
            <v>FC</v>
          </cell>
          <cell r="F641" t="str">
            <v>II</v>
          </cell>
          <cell r="G641" t="str">
            <v>3,+8</v>
          </cell>
          <cell r="H641" t="str">
            <v/>
          </cell>
          <cell r="I641">
            <v>0</v>
          </cell>
          <cell r="J641" t="str">
            <v>E0</v>
          </cell>
          <cell r="K641" t="str">
            <v>2</v>
          </cell>
          <cell r="L641" t="str">
            <v>E</v>
          </cell>
          <cell r="M641" t="str">
            <v/>
          </cell>
          <cell r="N641" t="str">
            <v/>
          </cell>
          <cell r="O641" t="str">
            <v>S2,S20</v>
          </cell>
          <cell r="P641" t="str">
            <v>N</v>
          </cell>
          <cell r="Q641" t="str">
            <v>N</v>
          </cell>
          <cell r="R641" t="str">
            <v>N</v>
          </cell>
          <cell r="S641" t="str">
            <v>N</v>
          </cell>
          <cell r="T641" t="str">
            <v>N</v>
          </cell>
          <cell r="U641" t="str">
            <v>N</v>
          </cell>
          <cell r="V641" t="str">
            <v>N</v>
          </cell>
          <cell r="W641" t="str">
            <v>ML</v>
          </cell>
        </row>
        <row r="642">
          <cell r="B642" t="str">
            <v>UN1299III</v>
          </cell>
          <cell r="C642" t="str">
            <v>ESSENCE DE TÉRÉBENTHINE</v>
          </cell>
          <cell r="D642" t="str">
            <v>3</v>
          </cell>
          <cell r="E642" t="str">
            <v>F1</v>
          </cell>
          <cell r="F642" t="str">
            <v>III</v>
          </cell>
          <cell r="G642" t="str">
            <v>3</v>
          </cell>
          <cell r="H642" t="str">
            <v/>
          </cell>
          <cell r="I642">
            <v>5000</v>
          </cell>
          <cell r="J642" t="str">
            <v>E1</v>
          </cell>
          <cell r="K642" t="str">
            <v>3</v>
          </cell>
          <cell r="L642" t="str">
            <v>E</v>
          </cell>
          <cell r="M642" t="str">
            <v>V12</v>
          </cell>
          <cell r="N642" t="str">
            <v/>
          </cell>
          <cell r="O642" t="str">
            <v>S2</v>
          </cell>
          <cell r="P642" t="str">
            <v>N</v>
          </cell>
          <cell r="Q642" t="str">
            <v>N</v>
          </cell>
          <cell r="R642" t="str">
            <v>N</v>
          </cell>
          <cell r="S642" t="str">
            <v>N</v>
          </cell>
          <cell r="T642" t="str">
            <v>N</v>
          </cell>
          <cell r="U642" t="str">
            <v>N</v>
          </cell>
          <cell r="V642" t="str">
            <v>N</v>
          </cell>
          <cell r="W642" t="str">
            <v>ML</v>
          </cell>
        </row>
        <row r="643">
          <cell r="B643" t="str">
            <v>UN1300III</v>
          </cell>
          <cell r="C643" t="str">
            <v>SUCCÉDANÉ D'ESSENCE DE TÉRÉBENTHINE</v>
          </cell>
          <cell r="D643" t="str">
            <v>3</v>
          </cell>
          <cell r="E643" t="str">
            <v>F1</v>
          </cell>
          <cell r="F643" t="str">
            <v>III</v>
          </cell>
          <cell r="G643" t="str">
            <v>3</v>
          </cell>
          <cell r="H643" t="str">
            <v/>
          </cell>
          <cell r="I643">
            <v>5000</v>
          </cell>
          <cell r="J643" t="str">
            <v>E1</v>
          </cell>
          <cell r="K643" t="str">
            <v>3</v>
          </cell>
          <cell r="L643" t="str">
            <v>E</v>
          </cell>
          <cell r="M643" t="str">
            <v>V12</v>
          </cell>
          <cell r="N643" t="str">
            <v/>
          </cell>
          <cell r="O643" t="str">
            <v>S2</v>
          </cell>
          <cell r="P643" t="str">
            <v>N</v>
          </cell>
          <cell r="Q643" t="str">
            <v>N</v>
          </cell>
          <cell r="R643" t="str">
            <v>N</v>
          </cell>
          <cell r="S643" t="str">
            <v>N</v>
          </cell>
          <cell r="T643" t="str">
            <v>N</v>
          </cell>
          <cell r="U643" t="str">
            <v>N</v>
          </cell>
          <cell r="V643" t="str">
            <v>N</v>
          </cell>
          <cell r="W643" t="str">
            <v>ML</v>
          </cell>
        </row>
        <row r="644">
          <cell r="B644" t="str">
            <v>UN1300II</v>
          </cell>
          <cell r="C644" t="str">
            <v>SUCCÉDANÉ D'ESSENCE DE TÉRÉBENTHINE</v>
          </cell>
          <cell r="D644" t="str">
            <v>3</v>
          </cell>
          <cell r="E644" t="str">
            <v>F1</v>
          </cell>
          <cell r="F644" t="str">
            <v>II</v>
          </cell>
          <cell r="G644" t="str">
            <v>3</v>
          </cell>
          <cell r="H644" t="str">
            <v/>
          </cell>
          <cell r="I644">
            <v>1000</v>
          </cell>
          <cell r="J644" t="str">
            <v>E2</v>
          </cell>
          <cell r="K644" t="str">
            <v>2</v>
          </cell>
          <cell r="L644" t="str">
            <v>E</v>
          </cell>
          <cell r="M644" t="str">
            <v/>
          </cell>
          <cell r="N644" t="str">
            <v/>
          </cell>
          <cell r="O644" t="str">
            <v>S2,S20</v>
          </cell>
          <cell r="P644" t="str">
            <v>N</v>
          </cell>
          <cell r="Q644" t="str">
            <v>N</v>
          </cell>
          <cell r="R644" t="str">
            <v>N</v>
          </cell>
          <cell r="S644" t="str">
            <v>N</v>
          </cell>
          <cell r="T644" t="str">
            <v>N</v>
          </cell>
          <cell r="U644" t="str">
            <v>N</v>
          </cell>
          <cell r="V644" t="str">
            <v>N</v>
          </cell>
          <cell r="W644" t="str">
            <v>ML</v>
          </cell>
        </row>
        <row r="645">
          <cell r="B645" t="str">
            <v>UN1301II</v>
          </cell>
          <cell r="C645" t="str">
            <v>ACÉTATE DE VINYLE STABILISÉ</v>
          </cell>
          <cell r="D645" t="str">
            <v>3</v>
          </cell>
          <cell r="E645" t="str">
            <v>F1</v>
          </cell>
          <cell r="F645" t="str">
            <v>II</v>
          </cell>
          <cell r="G645" t="str">
            <v>3</v>
          </cell>
          <cell r="H645">
            <v>386</v>
          </cell>
          <cell r="I645">
            <v>1000</v>
          </cell>
          <cell r="J645" t="str">
            <v>E2</v>
          </cell>
          <cell r="K645" t="str">
            <v>2</v>
          </cell>
          <cell r="L645" t="str">
            <v>E</v>
          </cell>
          <cell r="M645" t="str">
            <v>V8</v>
          </cell>
          <cell r="N645" t="str">
            <v/>
          </cell>
          <cell r="O645" t="str">
            <v>S2,S4,S20</v>
          </cell>
          <cell r="P645" t="str">
            <v>N</v>
          </cell>
          <cell r="Q645" t="str">
            <v>N</v>
          </cell>
          <cell r="R645" t="str">
            <v>N</v>
          </cell>
          <cell r="S645" t="str">
            <v>N</v>
          </cell>
          <cell r="T645" t="str">
            <v>N</v>
          </cell>
          <cell r="U645" t="str">
            <v>N</v>
          </cell>
          <cell r="V645" t="str">
            <v>N</v>
          </cell>
          <cell r="W645" t="str">
            <v>ML</v>
          </cell>
        </row>
        <row r="646">
          <cell r="B646" t="str">
            <v>UN1302I</v>
          </cell>
          <cell r="C646" t="str">
            <v>ÉTHER ÉTHYLVINYLIQUE STABILISÉ</v>
          </cell>
          <cell r="D646" t="str">
            <v>3</v>
          </cell>
          <cell r="E646" t="str">
            <v>F1</v>
          </cell>
          <cell r="F646" t="str">
            <v>I</v>
          </cell>
          <cell r="G646" t="str">
            <v>3</v>
          </cell>
          <cell r="H646">
            <v>386</v>
          </cell>
          <cell r="I646">
            <v>0</v>
          </cell>
          <cell r="J646" t="str">
            <v>E3</v>
          </cell>
          <cell r="K646" t="str">
            <v>1</v>
          </cell>
          <cell r="L646" t="str">
            <v>E</v>
          </cell>
          <cell r="M646" t="str">
            <v>V8</v>
          </cell>
          <cell r="N646" t="str">
            <v/>
          </cell>
          <cell r="O646" t="str">
            <v>S2,S4,S20</v>
          </cell>
          <cell r="P646" t="str">
            <v>N</v>
          </cell>
          <cell r="Q646" t="str">
            <v>N</v>
          </cell>
          <cell r="R646" t="str">
            <v>N</v>
          </cell>
          <cell r="S646" t="str">
            <v>N</v>
          </cell>
          <cell r="T646" t="str">
            <v>N</v>
          </cell>
          <cell r="U646" t="str">
            <v>N</v>
          </cell>
          <cell r="V646" t="str">
            <v>N</v>
          </cell>
          <cell r="W646" t="str">
            <v>ML</v>
          </cell>
        </row>
        <row r="647">
          <cell r="B647" t="str">
            <v>UN1303I</v>
          </cell>
          <cell r="C647" t="str">
            <v>CHLORURE DE VINYLIDÈNE STABILISÉ</v>
          </cell>
          <cell r="D647" t="str">
            <v>3</v>
          </cell>
          <cell r="E647" t="str">
            <v>F1</v>
          </cell>
          <cell r="F647" t="str">
            <v>I</v>
          </cell>
          <cell r="G647" t="str">
            <v>3</v>
          </cell>
          <cell r="H647">
            <v>386</v>
          </cell>
          <cell r="I647">
            <v>0</v>
          </cell>
          <cell r="J647" t="str">
            <v>E3</v>
          </cell>
          <cell r="K647" t="str">
            <v>1</v>
          </cell>
          <cell r="L647" t="str">
            <v>E</v>
          </cell>
          <cell r="M647" t="str">
            <v>V8</v>
          </cell>
          <cell r="N647" t="str">
            <v/>
          </cell>
          <cell r="O647" t="str">
            <v>S2,S4,S20</v>
          </cell>
          <cell r="P647" t="str">
            <v>N</v>
          </cell>
          <cell r="Q647" t="str">
            <v>N</v>
          </cell>
          <cell r="R647" t="str">
            <v>N</v>
          </cell>
          <cell r="S647" t="str">
            <v>N</v>
          </cell>
          <cell r="T647" t="str">
            <v>N</v>
          </cell>
          <cell r="U647" t="str">
            <v>N</v>
          </cell>
          <cell r="V647" t="str">
            <v>N</v>
          </cell>
          <cell r="W647" t="str">
            <v>ML</v>
          </cell>
        </row>
        <row r="648">
          <cell r="B648" t="str">
            <v>UN1304II</v>
          </cell>
          <cell r="C648" t="str">
            <v>ÉTHER ISOBUTYLVINYLIQUE STABILISÉ</v>
          </cell>
          <cell r="D648" t="str">
            <v>3</v>
          </cell>
          <cell r="E648" t="str">
            <v>F1</v>
          </cell>
          <cell r="F648" t="str">
            <v>II</v>
          </cell>
          <cell r="G648" t="str">
            <v>3</v>
          </cell>
          <cell r="H648">
            <v>386</v>
          </cell>
          <cell r="I648">
            <v>1000</v>
          </cell>
          <cell r="J648" t="str">
            <v>E2</v>
          </cell>
          <cell r="K648" t="str">
            <v>2</v>
          </cell>
          <cell r="L648" t="str">
            <v>E</v>
          </cell>
          <cell r="M648" t="str">
            <v>V8</v>
          </cell>
          <cell r="N648" t="str">
            <v/>
          </cell>
          <cell r="O648" t="str">
            <v>S2,S4,S20</v>
          </cell>
          <cell r="P648" t="str">
            <v>N</v>
          </cell>
          <cell r="Q648" t="str">
            <v>N</v>
          </cell>
          <cell r="R648" t="str">
            <v>N</v>
          </cell>
          <cell r="S648" t="str">
            <v>N</v>
          </cell>
          <cell r="T648" t="str">
            <v>N</v>
          </cell>
          <cell r="U648" t="str">
            <v>N</v>
          </cell>
          <cell r="V648" t="str">
            <v>N</v>
          </cell>
          <cell r="W648" t="str">
            <v>ML</v>
          </cell>
        </row>
        <row r="649">
          <cell r="B649" t="str">
            <v>UN1305II</v>
          </cell>
          <cell r="C649" t="str">
            <v>VINYLTRICHLOROSILANE</v>
          </cell>
          <cell r="D649" t="str">
            <v>3</v>
          </cell>
          <cell r="E649" t="str">
            <v>FC</v>
          </cell>
          <cell r="F649" t="str">
            <v>II</v>
          </cell>
          <cell r="G649" t="str">
            <v>3,+8</v>
          </cell>
          <cell r="H649" t="str">
            <v/>
          </cell>
          <cell r="I649">
            <v>0</v>
          </cell>
          <cell r="J649" t="str">
            <v>E0</v>
          </cell>
          <cell r="K649" t="str">
            <v>2</v>
          </cell>
          <cell r="L649" t="str">
            <v>E</v>
          </cell>
          <cell r="M649" t="str">
            <v/>
          </cell>
          <cell r="N649" t="str">
            <v/>
          </cell>
          <cell r="O649" t="str">
            <v>S2,S20</v>
          </cell>
          <cell r="P649" t="str">
            <v>N</v>
          </cell>
          <cell r="Q649" t="str">
            <v>N</v>
          </cell>
          <cell r="R649" t="str">
            <v>N</v>
          </cell>
          <cell r="S649" t="str">
            <v>N</v>
          </cell>
          <cell r="T649" t="str">
            <v>N</v>
          </cell>
          <cell r="U649" t="str">
            <v>N</v>
          </cell>
          <cell r="V649" t="str">
            <v>N</v>
          </cell>
          <cell r="W649" t="str">
            <v>ML</v>
          </cell>
        </row>
        <row r="650">
          <cell r="B650" t="str">
            <v>UN1306III</v>
          </cell>
          <cell r="C650" t="str">
            <v>PRODUITS DE PRÉSERVATION DES BOIS, LIQUIDES</v>
          </cell>
          <cell r="D650" t="str">
            <v>3</v>
          </cell>
          <cell r="E650" t="str">
            <v>F1</v>
          </cell>
          <cell r="F650" t="str">
            <v>III</v>
          </cell>
          <cell r="G650" t="str">
            <v>3</v>
          </cell>
          <cell r="H650">
            <v>640</v>
          </cell>
          <cell r="I650">
            <v>5000</v>
          </cell>
          <cell r="J650" t="str">
            <v>E1</v>
          </cell>
          <cell r="K650" t="str">
            <v>3</v>
          </cell>
          <cell r="L650" t="str">
            <v>E</v>
          </cell>
          <cell r="M650" t="str">
            <v>V12</v>
          </cell>
          <cell r="N650" t="str">
            <v/>
          </cell>
          <cell r="O650" t="str">
            <v>S2</v>
          </cell>
          <cell r="P650" t="str">
            <v>N</v>
          </cell>
          <cell r="Q650" t="str">
            <v>N</v>
          </cell>
          <cell r="R650" t="str">
            <v>N</v>
          </cell>
          <cell r="S650" t="str">
            <v>N</v>
          </cell>
          <cell r="T650" t="str">
            <v>N</v>
          </cell>
          <cell r="U650" t="str">
            <v>N</v>
          </cell>
          <cell r="V650" t="str">
            <v>N</v>
          </cell>
          <cell r="W650" t="str">
            <v>ML</v>
          </cell>
        </row>
        <row r="651">
          <cell r="B651" t="str">
            <v>UN1306II</v>
          </cell>
          <cell r="C651" t="str">
            <v>PRODUITS DE PRÉSERVATION DES BOIS, LIQUIDES</v>
          </cell>
          <cell r="D651" t="str">
            <v>3</v>
          </cell>
          <cell r="E651" t="str">
            <v>F1</v>
          </cell>
          <cell r="F651" t="str">
            <v>II</v>
          </cell>
          <cell r="G651" t="str">
            <v>3</v>
          </cell>
          <cell r="H651" t="str">
            <v>640C</v>
          </cell>
          <cell r="I651">
            <v>5000</v>
          </cell>
          <cell r="J651" t="str">
            <v>E2</v>
          </cell>
          <cell r="K651" t="str">
            <v>2</v>
          </cell>
          <cell r="L651" t="str">
            <v>E</v>
          </cell>
          <cell r="M651" t="str">
            <v/>
          </cell>
          <cell r="N651" t="str">
            <v/>
          </cell>
          <cell r="O651" t="str">
            <v>S2,S20</v>
          </cell>
          <cell r="P651" t="str">
            <v>N</v>
          </cell>
          <cell r="Q651" t="str">
            <v>N</v>
          </cell>
          <cell r="R651" t="str">
            <v>N</v>
          </cell>
          <cell r="S651" t="str">
            <v>N</v>
          </cell>
          <cell r="T651" t="str">
            <v>N</v>
          </cell>
          <cell r="U651" t="str">
            <v>N</v>
          </cell>
          <cell r="V651" t="str">
            <v>N</v>
          </cell>
          <cell r="W651" t="str">
            <v>ML</v>
          </cell>
        </row>
        <row r="652">
          <cell r="B652" t="str">
            <v>UN1307III</v>
          </cell>
          <cell r="C652" t="str">
            <v>XYLÈNES</v>
          </cell>
          <cell r="D652" t="str">
            <v>3</v>
          </cell>
          <cell r="E652" t="str">
            <v>F1</v>
          </cell>
          <cell r="F652" t="str">
            <v>III</v>
          </cell>
          <cell r="G652" t="str">
            <v>3</v>
          </cell>
          <cell r="H652" t="str">
            <v/>
          </cell>
          <cell r="I652">
            <v>5000</v>
          </cell>
          <cell r="J652" t="str">
            <v>E1</v>
          </cell>
          <cell r="K652" t="str">
            <v>3</v>
          </cell>
          <cell r="L652" t="str">
            <v>E</v>
          </cell>
          <cell r="M652" t="str">
            <v>V12</v>
          </cell>
          <cell r="N652" t="str">
            <v/>
          </cell>
          <cell r="O652" t="str">
            <v>S2</v>
          </cell>
          <cell r="P652" t="str">
            <v>N</v>
          </cell>
          <cell r="Q652" t="str">
            <v>N</v>
          </cell>
          <cell r="R652" t="str">
            <v>N</v>
          </cell>
          <cell r="S652" t="str">
            <v>N</v>
          </cell>
          <cell r="T652" t="str">
            <v>N</v>
          </cell>
          <cell r="U652" t="str">
            <v>N</v>
          </cell>
          <cell r="V652" t="str">
            <v>N</v>
          </cell>
          <cell r="W652" t="str">
            <v>ML</v>
          </cell>
        </row>
        <row r="653">
          <cell r="B653" t="str">
            <v>UN1307II</v>
          </cell>
          <cell r="C653" t="str">
            <v>XYLÈNES</v>
          </cell>
          <cell r="D653" t="str">
            <v>3</v>
          </cell>
          <cell r="E653" t="str">
            <v>F1</v>
          </cell>
          <cell r="F653" t="str">
            <v>II</v>
          </cell>
          <cell r="G653" t="str">
            <v>3</v>
          </cell>
          <cell r="H653" t="str">
            <v/>
          </cell>
          <cell r="I653">
            <v>1000</v>
          </cell>
          <cell r="J653" t="str">
            <v>E2</v>
          </cell>
          <cell r="K653" t="str">
            <v>2</v>
          </cell>
          <cell r="L653" t="str">
            <v>E</v>
          </cell>
          <cell r="M653" t="str">
            <v/>
          </cell>
          <cell r="N653" t="str">
            <v/>
          </cell>
          <cell r="O653" t="str">
            <v>S2,S20</v>
          </cell>
          <cell r="P653" t="str">
            <v>N</v>
          </cell>
          <cell r="Q653" t="str">
            <v>N</v>
          </cell>
          <cell r="R653" t="str">
            <v>N</v>
          </cell>
          <cell r="S653" t="str">
            <v>N</v>
          </cell>
          <cell r="T653" t="str">
            <v>N</v>
          </cell>
          <cell r="U653" t="str">
            <v>N</v>
          </cell>
          <cell r="V653" t="str">
            <v>N</v>
          </cell>
          <cell r="W653" t="str">
            <v>ML</v>
          </cell>
        </row>
        <row r="654">
          <cell r="B654" t="str">
            <v>UN1308I</v>
          </cell>
          <cell r="C654" t="str">
            <v>ZIRCONIUM EN SUSPENSION DANS UN LIQUIDE INFLAMMABLE</v>
          </cell>
          <cell r="D654" t="str">
            <v>3</v>
          </cell>
          <cell r="E654" t="str">
            <v>F1</v>
          </cell>
          <cell r="F654" t="str">
            <v>I</v>
          </cell>
          <cell r="G654" t="str">
            <v>3</v>
          </cell>
          <cell r="H654" t="str">
            <v/>
          </cell>
          <cell r="I654">
            <v>0</v>
          </cell>
          <cell r="J654" t="str">
            <v>E0</v>
          </cell>
          <cell r="K654" t="str">
            <v>1</v>
          </cell>
          <cell r="L654" t="str">
            <v>E</v>
          </cell>
          <cell r="M654" t="str">
            <v/>
          </cell>
          <cell r="N654" t="str">
            <v/>
          </cell>
          <cell r="O654" t="str">
            <v>S2,S20</v>
          </cell>
          <cell r="P654" t="str">
            <v>N</v>
          </cell>
          <cell r="Q654" t="str">
            <v>N</v>
          </cell>
          <cell r="R654" t="str">
            <v>N</v>
          </cell>
          <cell r="S654" t="str">
            <v>N</v>
          </cell>
          <cell r="T654" t="str">
            <v>N</v>
          </cell>
          <cell r="U654" t="str">
            <v>N</v>
          </cell>
          <cell r="V654" t="str">
            <v>N</v>
          </cell>
          <cell r="W654" t="str">
            <v>ML</v>
          </cell>
        </row>
        <row r="655">
          <cell r="B655" t="str">
            <v>UN1308III</v>
          </cell>
          <cell r="C655" t="str">
            <v>ZIRCONIUM EN SUSPENSION DANS UN LIQUIDE INFLAMMABLE</v>
          </cell>
          <cell r="D655" t="str">
            <v>3</v>
          </cell>
          <cell r="E655" t="str">
            <v>F1</v>
          </cell>
          <cell r="F655" t="str">
            <v>III</v>
          </cell>
          <cell r="G655" t="str">
            <v>3</v>
          </cell>
          <cell r="H655" t="str">
            <v/>
          </cell>
          <cell r="I655">
            <v>5000</v>
          </cell>
          <cell r="J655" t="str">
            <v>E1</v>
          </cell>
          <cell r="K655" t="str">
            <v>3</v>
          </cell>
          <cell r="L655" t="str">
            <v>E</v>
          </cell>
          <cell r="M655" t="str">
            <v/>
          </cell>
          <cell r="N655" t="str">
            <v/>
          </cell>
          <cell r="O655" t="str">
            <v>S2</v>
          </cell>
          <cell r="P655" t="str">
            <v>N</v>
          </cell>
          <cell r="Q655" t="str">
            <v>N</v>
          </cell>
          <cell r="R655" t="str">
            <v>N</v>
          </cell>
          <cell r="S655" t="str">
            <v>N</v>
          </cell>
          <cell r="T655" t="str">
            <v>N</v>
          </cell>
          <cell r="U655" t="str">
            <v>N</v>
          </cell>
          <cell r="V655" t="str">
            <v>N</v>
          </cell>
          <cell r="W655" t="str">
            <v>ML</v>
          </cell>
        </row>
        <row r="656">
          <cell r="B656" t="str">
            <v>UN1308II</v>
          </cell>
          <cell r="C656" t="str">
            <v>ZIRCONIUM EN SUSPENSION DANS UN LIQUIDE INFLAMMABLE</v>
          </cell>
          <cell r="D656" t="str">
            <v>3</v>
          </cell>
          <cell r="E656" t="str">
            <v>F1</v>
          </cell>
          <cell r="F656" t="str">
            <v>II</v>
          </cell>
          <cell r="G656" t="str">
            <v>3</v>
          </cell>
          <cell r="H656" t="str">
            <v>640C</v>
          </cell>
          <cell r="I656">
            <v>1000</v>
          </cell>
          <cell r="J656" t="str">
            <v>E2</v>
          </cell>
          <cell r="K656" t="str">
            <v>2</v>
          </cell>
          <cell r="L656" t="str">
            <v>E</v>
          </cell>
          <cell r="M656" t="str">
            <v/>
          </cell>
          <cell r="N656" t="str">
            <v/>
          </cell>
          <cell r="O656" t="str">
            <v>S2,S20</v>
          </cell>
          <cell r="P656" t="str">
            <v>N</v>
          </cell>
          <cell r="Q656" t="str">
            <v>N</v>
          </cell>
          <cell r="R656" t="str">
            <v>N</v>
          </cell>
          <cell r="S656" t="str">
            <v>N</v>
          </cell>
          <cell r="T656" t="str">
            <v>N</v>
          </cell>
          <cell r="U656" t="str">
            <v>N</v>
          </cell>
          <cell r="V656" t="str">
            <v>N</v>
          </cell>
          <cell r="W656" t="str">
            <v>ML</v>
          </cell>
        </row>
        <row r="657">
          <cell r="B657" t="str">
            <v>UN1309III</v>
          </cell>
          <cell r="C657" t="str">
            <v>ALUMINIUM EN POUDRE ENROBÉ</v>
          </cell>
          <cell r="D657" t="str">
            <v>4.1</v>
          </cell>
          <cell r="E657" t="str">
            <v>F3</v>
          </cell>
          <cell r="F657" t="str">
            <v>III</v>
          </cell>
          <cell r="G657" t="str">
            <v>4.1</v>
          </cell>
          <cell r="H657" t="str">
            <v/>
          </cell>
          <cell r="I657">
            <v>5000</v>
          </cell>
          <cell r="J657" t="str">
            <v>E1</v>
          </cell>
          <cell r="K657" t="str">
            <v>3</v>
          </cell>
          <cell r="L657" t="str">
            <v>E</v>
          </cell>
          <cell r="M657" t="str">
            <v/>
          </cell>
          <cell r="N657" t="str">
            <v/>
          </cell>
          <cell r="O657" t="str">
            <v/>
          </cell>
          <cell r="P657" t="str">
            <v>N</v>
          </cell>
          <cell r="Q657" t="str">
            <v>N</v>
          </cell>
          <cell r="R657" t="str">
            <v>N</v>
          </cell>
          <cell r="S657" t="str">
            <v>N</v>
          </cell>
          <cell r="T657" t="str">
            <v>N</v>
          </cell>
          <cell r="U657" t="str">
            <v>N</v>
          </cell>
          <cell r="V657" t="str">
            <v>N</v>
          </cell>
          <cell r="W657" t="str">
            <v>G</v>
          </cell>
        </row>
        <row r="658">
          <cell r="B658" t="str">
            <v>UN1309II</v>
          </cell>
          <cell r="C658" t="str">
            <v>ALUMINIUM EN POUDRE ENROBÉ</v>
          </cell>
          <cell r="D658" t="str">
            <v>4.1</v>
          </cell>
          <cell r="E658" t="str">
            <v>F3</v>
          </cell>
          <cell r="F658" t="str">
            <v>II</v>
          </cell>
          <cell r="G658" t="str">
            <v>4.1</v>
          </cell>
          <cell r="H658" t="str">
            <v/>
          </cell>
          <cell r="I658">
            <v>1000</v>
          </cell>
          <cell r="J658" t="str">
            <v>E2</v>
          </cell>
          <cell r="K658" t="str">
            <v>2</v>
          </cell>
          <cell r="L658" t="str">
            <v>E</v>
          </cell>
          <cell r="M658" t="str">
            <v>V11</v>
          </cell>
          <cell r="N658" t="str">
            <v/>
          </cell>
          <cell r="O658" t="str">
            <v/>
          </cell>
          <cell r="P658" t="str">
            <v>N</v>
          </cell>
          <cell r="Q658" t="str">
            <v>N</v>
          </cell>
          <cell r="R658" t="str">
            <v>N</v>
          </cell>
          <cell r="S658" t="str">
            <v>N</v>
          </cell>
          <cell r="T658" t="str">
            <v>N</v>
          </cell>
          <cell r="U658" t="str">
            <v>N</v>
          </cell>
          <cell r="V658" t="str">
            <v>N</v>
          </cell>
          <cell r="W658" t="str">
            <v>G</v>
          </cell>
        </row>
        <row r="659">
          <cell r="B659" t="str">
            <v>UN1310I</v>
          </cell>
          <cell r="C659" t="str">
            <v>PICRATE D'AMMONIUM HUMIDIFIÉ</v>
          </cell>
          <cell r="D659" t="str">
            <v>4.1</v>
          </cell>
          <cell r="E659" t="str">
            <v>D</v>
          </cell>
          <cell r="F659" t="str">
            <v>I</v>
          </cell>
          <cell r="G659" t="str">
            <v>4.1</v>
          </cell>
          <cell r="H659" t="str">
            <v/>
          </cell>
          <cell r="I659">
            <v>0</v>
          </cell>
          <cell r="J659" t="str">
            <v>E0</v>
          </cell>
          <cell r="K659" t="str">
            <v>1</v>
          </cell>
          <cell r="L659" t="str">
            <v>B</v>
          </cell>
          <cell r="M659" t="str">
            <v/>
          </cell>
          <cell r="N659" t="str">
            <v/>
          </cell>
          <cell r="O659" t="str">
            <v>S14</v>
          </cell>
          <cell r="P659" t="str">
            <v>N</v>
          </cell>
          <cell r="Q659" t="str">
            <v>N</v>
          </cell>
          <cell r="R659" t="str">
            <v>N</v>
          </cell>
          <cell r="S659" t="str">
            <v>N</v>
          </cell>
          <cell r="T659" t="str">
            <v>O</v>
          </cell>
          <cell r="U659" t="str">
            <v>N</v>
          </cell>
          <cell r="V659" t="str">
            <v>N</v>
          </cell>
          <cell r="W659" t="str">
            <v>G</v>
          </cell>
        </row>
        <row r="660">
          <cell r="B660" t="str">
            <v>UN1312III</v>
          </cell>
          <cell r="C660" t="str">
            <v>BORNÉOL</v>
          </cell>
          <cell r="D660" t="str">
            <v>4.1</v>
          </cell>
          <cell r="E660" t="str">
            <v>F1</v>
          </cell>
          <cell r="F660" t="str">
            <v>III</v>
          </cell>
          <cell r="G660" t="str">
            <v>4.1</v>
          </cell>
          <cell r="H660" t="str">
            <v/>
          </cell>
          <cell r="I660">
            <v>5000</v>
          </cell>
          <cell r="J660" t="str">
            <v>E1</v>
          </cell>
          <cell r="K660" t="str">
            <v>3</v>
          </cell>
          <cell r="L660" t="str">
            <v>E</v>
          </cell>
          <cell r="M660" t="str">
            <v/>
          </cell>
          <cell r="N660" t="str">
            <v/>
          </cell>
          <cell r="O660" t="str">
            <v/>
          </cell>
          <cell r="P660" t="str">
            <v>N</v>
          </cell>
          <cell r="Q660" t="str">
            <v>N</v>
          </cell>
          <cell r="R660" t="str">
            <v>N</v>
          </cell>
          <cell r="S660" t="str">
            <v>N</v>
          </cell>
          <cell r="T660" t="str">
            <v>N</v>
          </cell>
          <cell r="U660" t="str">
            <v>N</v>
          </cell>
          <cell r="V660" t="str">
            <v>N</v>
          </cell>
          <cell r="W660" t="str">
            <v>G</v>
          </cell>
        </row>
        <row r="661">
          <cell r="B661" t="str">
            <v>UN1313III</v>
          </cell>
          <cell r="C661" t="str">
            <v>RÉSINATE DE CALCIUM</v>
          </cell>
          <cell r="D661" t="str">
            <v>4.1</v>
          </cell>
          <cell r="E661" t="str">
            <v>F3</v>
          </cell>
          <cell r="F661" t="str">
            <v>III</v>
          </cell>
          <cell r="G661" t="str">
            <v>4.1</v>
          </cell>
          <cell r="H661" t="str">
            <v/>
          </cell>
          <cell r="I661">
            <v>5000</v>
          </cell>
          <cell r="J661" t="str">
            <v>E1</v>
          </cell>
          <cell r="K661" t="str">
            <v>3</v>
          </cell>
          <cell r="L661" t="str">
            <v>E</v>
          </cell>
          <cell r="M661" t="str">
            <v/>
          </cell>
          <cell r="N661" t="str">
            <v/>
          </cell>
          <cell r="O661" t="str">
            <v/>
          </cell>
          <cell r="P661" t="str">
            <v>N</v>
          </cell>
          <cell r="Q661" t="str">
            <v>N</v>
          </cell>
          <cell r="R661" t="str">
            <v>N</v>
          </cell>
          <cell r="S661" t="str">
            <v>N</v>
          </cell>
          <cell r="T661" t="str">
            <v>N</v>
          </cell>
          <cell r="U661" t="str">
            <v>N</v>
          </cell>
          <cell r="V661" t="str">
            <v>N</v>
          </cell>
          <cell r="W661" t="str">
            <v>G</v>
          </cell>
        </row>
        <row r="662">
          <cell r="B662" t="str">
            <v>UN1314III</v>
          </cell>
          <cell r="C662" t="str">
            <v>RÉSINATE DE CALCIUM FONDU</v>
          </cell>
          <cell r="D662" t="str">
            <v>4.1</v>
          </cell>
          <cell r="E662" t="str">
            <v>F3</v>
          </cell>
          <cell r="F662" t="str">
            <v>III</v>
          </cell>
          <cell r="G662" t="str">
            <v>4.1</v>
          </cell>
          <cell r="H662" t="str">
            <v/>
          </cell>
          <cell r="I662">
            <v>5000</v>
          </cell>
          <cell r="J662" t="str">
            <v>E1</v>
          </cell>
          <cell r="K662" t="str">
            <v>3</v>
          </cell>
          <cell r="L662" t="str">
            <v>E</v>
          </cell>
          <cell r="M662" t="str">
            <v/>
          </cell>
          <cell r="N662" t="str">
            <v/>
          </cell>
          <cell r="O662" t="str">
            <v/>
          </cell>
          <cell r="P662" t="str">
            <v>N</v>
          </cell>
          <cell r="Q662" t="str">
            <v>N</v>
          </cell>
          <cell r="R662" t="str">
            <v>N</v>
          </cell>
          <cell r="S662" t="str">
            <v>N</v>
          </cell>
          <cell r="T662" t="str">
            <v>N</v>
          </cell>
          <cell r="U662" t="str">
            <v>N</v>
          </cell>
          <cell r="V662" t="str">
            <v>N</v>
          </cell>
          <cell r="W662" t="str">
            <v>G</v>
          </cell>
        </row>
        <row r="663">
          <cell r="B663" t="str">
            <v>UN1318III</v>
          </cell>
          <cell r="C663" t="str">
            <v>RÉSINATE DE COBALT PRÉCIPITÉ</v>
          </cell>
          <cell r="D663" t="str">
            <v>4.1</v>
          </cell>
          <cell r="E663" t="str">
            <v>F3</v>
          </cell>
          <cell r="F663" t="str">
            <v>III</v>
          </cell>
          <cell r="G663" t="str">
            <v>4.1</v>
          </cell>
          <cell r="H663" t="str">
            <v/>
          </cell>
          <cell r="I663">
            <v>5000</v>
          </cell>
          <cell r="J663" t="str">
            <v>E1</v>
          </cell>
          <cell r="K663" t="str">
            <v>3</v>
          </cell>
          <cell r="L663" t="str">
            <v>E</v>
          </cell>
          <cell r="M663" t="str">
            <v/>
          </cell>
          <cell r="N663" t="str">
            <v/>
          </cell>
          <cell r="O663" t="str">
            <v/>
          </cell>
          <cell r="P663" t="str">
            <v>N</v>
          </cell>
          <cell r="Q663" t="str">
            <v>N</v>
          </cell>
          <cell r="R663" t="str">
            <v>N</v>
          </cell>
          <cell r="S663" t="str">
            <v>N</v>
          </cell>
          <cell r="T663" t="str">
            <v>N</v>
          </cell>
          <cell r="U663" t="str">
            <v>N</v>
          </cell>
          <cell r="V663" t="str">
            <v>N</v>
          </cell>
          <cell r="W663" t="str">
            <v>G</v>
          </cell>
        </row>
        <row r="664">
          <cell r="B664" t="str">
            <v>UN1320I</v>
          </cell>
          <cell r="C664" t="str">
            <v>DINITROPHÉNOL HUMIDIFIÉ</v>
          </cell>
          <cell r="D664" t="str">
            <v>4.1</v>
          </cell>
          <cell r="E664" t="str">
            <v>DT</v>
          </cell>
          <cell r="F664" t="str">
            <v>I</v>
          </cell>
          <cell r="G664" t="str">
            <v>4.1,+6.1</v>
          </cell>
          <cell r="H664" t="str">
            <v/>
          </cell>
          <cell r="I664">
            <v>0</v>
          </cell>
          <cell r="J664" t="str">
            <v>E0</v>
          </cell>
          <cell r="K664" t="str">
            <v>1</v>
          </cell>
          <cell r="L664" t="str">
            <v>B</v>
          </cell>
          <cell r="M664" t="str">
            <v/>
          </cell>
          <cell r="N664" t="str">
            <v>CV28</v>
          </cell>
          <cell r="O664" t="str">
            <v>S14</v>
          </cell>
          <cell r="P664" t="str">
            <v>N</v>
          </cell>
          <cell r="Q664" t="str">
            <v>N</v>
          </cell>
          <cell r="R664" t="str">
            <v>N</v>
          </cell>
          <cell r="S664" t="str">
            <v>O</v>
          </cell>
          <cell r="T664" t="str">
            <v>O</v>
          </cell>
          <cell r="U664" t="str">
            <v>N</v>
          </cell>
          <cell r="V664" t="str">
            <v>N</v>
          </cell>
          <cell r="W664" t="str">
            <v>G</v>
          </cell>
        </row>
        <row r="665">
          <cell r="B665" t="str">
            <v>UN1321I</v>
          </cell>
          <cell r="C665" t="str">
            <v>DINITROPHÉNATES HUMIDIFIÉS</v>
          </cell>
          <cell r="D665" t="str">
            <v>4.1</v>
          </cell>
          <cell r="E665" t="str">
            <v>DT</v>
          </cell>
          <cell r="F665" t="str">
            <v>I</v>
          </cell>
          <cell r="G665" t="str">
            <v>4.1,+6.1</v>
          </cell>
          <cell r="H665" t="str">
            <v/>
          </cell>
          <cell r="I665">
            <v>0</v>
          </cell>
          <cell r="J665" t="str">
            <v>E0</v>
          </cell>
          <cell r="K665" t="str">
            <v>1</v>
          </cell>
          <cell r="L665" t="str">
            <v>B</v>
          </cell>
          <cell r="M665" t="str">
            <v/>
          </cell>
          <cell r="N665" t="str">
            <v>CV28</v>
          </cell>
          <cell r="O665" t="str">
            <v>S14</v>
          </cell>
          <cell r="P665" t="str">
            <v>N</v>
          </cell>
          <cell r="Q665" t="str">
            <v>N</v>
          </cell>
          <cell r="R665" t="str">
            <v>N</v>
          </cell>
          <cell r="S665" t="str">
            <v>O</v>
          </cell>
          <cell r="T665" t="str">
            <v>O</v>
          </cell>
          <cell r="U665" t="str">
            <v>N</v>
          </cell>
          <cell r="V665" t="str">
            <v>N</v>
          </cell>
          <cell r="W665" t="str">
            <v>G</v>
          </cell>
        </row>
        <row r="666">
          <cell r="B666" t="str">
            <v>UN1322I</v>
          </cell>
          <cell r="C666" t="str">
            <v>DINITRORÉSORCINOL HUMIDIFIÉ</v>
          </cell>
          <cell r="D666" t="str">
            <v>4.1</v>
          </cell>
          <cell r="E666" t="str">
            <v>D</v>
          </cell>
          <cell r="F666" t="str">
            <v>I</v>
          </cell>
          <cell r="G666" t="str">
            <v>4.1</v>
          </cell>
          <cell r="H666" t="str">
            <v/>
          </cell>
          <cell r="I666">
            <v>0</v>
          </cell>
          <cell r="J666" t="str">
            <v>E0</v>
          </cell>
          <cell r="K666" t="str">
            <v>1</v>
          </cell>
          <cell r="L666" t="str">
            <v>B</v>
          </cell>
          <cell r="M666" t="str">
            <v/>
          </cell>
          <cell r="N666" t="str">
            <v/>
          </cell>
          <cell r="O666" t="str">
            <v>S14</v>
          </cell>
          <cell r="P666" t="str">
            <v>N</v>
          </cell>
          <cell r="Q666" t="str">
            <v>N</v>
          </cell>
          <cell r="R666" t="str">
            <v>N</v>
          </cell>
          <cell r="S666" t="str">
            <v>N</v>
          </cell>
          <cell r="T666" t="str">
            <v>O</v>
          </cell>
          <cell r="U666" t="str">
            <v>N</v>
          </cell>
          <cell r="V666" t="str">
            <v>N</v>
          </cell>
          <cell r="W666" t="str">
            <v>G</v>
          </cell>
        </row>
        <row r="667">
          <cell r="B667" t="str">
            <v>UN1323II</v>
          </cell>
          <cell r="C667" t="str">
            <v>FERROCÉRIUM</v>
          </cell>
          <cell r="D667" t="str">
            <v>4.1</v>
          </cell>
          <cell r="E667" t="str">
            <v>F3</v>
          </cell>
          <cell r="F667" t="str">
            <v>II</v>
          </cell>
          <cell r="G667" t="str">
            <v>4.1</v>
          </cell>
          <cell r="H667" t="str">
            <v>249</v>
          </cell>
          <cell r="I667">
            <v>1000</v>
          </cell>
          <cell r="J667" t="str">
            <v>E2</v>
          </cell>
          <cell r="K667" t="str">
            <v>2</v>
          </cell>
          <cell r="L667" t="str">
            <v>E</v>
          </cell>
          <cell r="M667" t="str">
            <v>V11</v>
          </cell>
          <cell r="N667" t="str">
            <v/>
          </cell>
          <cell r="O667" t="str">
            <v/>
          </cell>
          <cell r="P667" t="str">
            <v>N</v>
          </cell>
          <cell r="Q667" t="str">
            <v>N</v>
          </cell>
          <cell r="R667" t="str">
            <v>N</v>
          </cell>
          <cell r="S667" t="str">
            <v>N</v>
          </cell>
          <cell r="T667" t="str">
            <v>N</v>
          </cell>
          <cell r="U667" t="str">
            <v>N</v>
          </cell>
          <cell r="V667" t="str">
            <v>N</v>
          </cell>
          <cell r="W667" t="str">
            <v>G</v>
          </cell>
        </row>
        <row r="668">
          <cell r="B668" t="str">
            <v>UN1324III</v>
          </cell>
          <cell r="C668" t="str">
            <v>FILMS À SUPPORT NITRO-CELLULOSIQUE</v>
          </cell>
          <cell r="D668" t="str">
            <v>4.1</v>
          </cell>
          <cell r="E668" t="str">
            <v>F1</v>
          </cell>
          <cell r="F668" t="str">
            <v>III</v>
          </cell>
          <cell r="G668" t="str">
            <v>4.1</v>
          </cell>
          <cell r="H668" t="str">
            <v/>
          </cell>
          <cell r="I668">
            <v>5000</v>
          </cell>
          <cell r="J668" t="str">
            <v>E1</v>
          </cell>
          <cell r="K668" t="str">
            <v>3</v>
          </cell>
          <cell r="L668" t="str">
            <v>E</v>
          </cell>
          <cell r="M668" t="str">
            <v/>
          </cell>
          <cell r="N668" t="str">
            <v/>
          </cell>
          <cell r="O668" t="str">
            <v/>
          </cell>
          <cell r="P668" t="str">
            <v>N</v>
          </cell>
          <cell r="Q668" t="str">
            <v>N</v>
          </cell>
          <cell r="R668" t="str">
            <v>N</v>
          </cell>
          <cell r="S668" t="str">
            <v>N</v>
          </cell>
          <cell r="T668" t="str">
            <v>N</v>
          </cell>
          <cell r="U668" t="str">
            <v>N</v>
          </cell>
          <cell r="V668" t="str">
            <v>N</v>
          </cell>
          <cell r="W668" t="str">
            <v>G</v>
          </cell>
        </row>
        <row r="669">
          <cell r="B669" t="str">
            <v>UN1325III</v>
          </cell>
          <cell r="C669" t="str">
            <v>SOLIDE ORGANIQUE INFLAMMABLE, N.S.A.</v>
          </cell>
          <cell r="D669" t="str">
            <v>4.1</v>
          </cell>
          <cell r="E669" t="str">
            <v>F1</v>
          </cell>
          <cell r="F669" t="str">
            <v>III</v>
          </cell>
          <cell r="G669" t="str">
            <v>4.1</v>
          </cell>
          <cell r="H669" t="str">
            <v>274</v>
          </cell>
          <cell r="I669">
            <v>5000</v>
          </cell>
          <cell r="J669" t="str">
            <v>E1</v>
          </cell>
          <cell r="K669" t="str">
            <v>3</v>
          </cell>
          <cell r="L669" t="str">
            <v>E</v>
          </cell>
          <cell r="M669" t="str">
            <v/>
          </cell>
          <cell r="N669" t="str">
            <v/>
          </cell>
          <cell r="O669" t="str">
            <v/>
          </cell>
          <cell r="P669" t="str">
            <v>N</v>
          </cell>
          <cell r="Q669" t="str">
            <v>N</v>
          </cell>
          <cell r="R669" t="str">
            <v>N</v>
          </cell>
          <cell r="S669" t="str">
            <v>N</v>
          </cell>
          <cell r="T669" t="str">
            <v>N</v>
          </cell>
          <cell r="U669" t="str">
            <v>N</v>
          </cell>
          <cell r="V669" t="str">
            <v>O</v>
          </cell>
          <cell r="W669" t="str">
            <v>G</v>
          </cell>
        </row>
        <row r="670">
          <cell r="B670" t="str">
            <v>UN1325II</v>
          </cell>
          <cell r="C670" t="str">
            <v>SOLIDE ORGANIQUE INFLAMMABLE, N.S.A.</v>
          </cell>
          <cell r="D670" t="str">
            <v>4.1</v>
          </cell>
          <cell r="E670" t="str">
            <v>F1</v>
          </cell>
          <cell r="F670" t="str">
            <v>II</v>
          </cell>
          <cell r="G670" t="str">
            <v>4.1</v>
          </cell>
          <cell r="H670" t="str">
            <v>274</v>
          </cell>
          <cell r="I670">
            <v>1000</v>
          </cell>
          <cell r="J670" t="str">
            <v>E2</v>
          </cell>
          <cell r="K670" t="str">
            <v>2</v>
          </cell>
          <cell r="L670" t="str">
            <v>E</v>
          </cell>
          <cell r="M670" t="str">
            <v>V11</v>
          </cell>
          <cell r="N670" t="str">
            <v/>
          </cell>
          <cell r="O670" t="str">
            <v/>
          </cell>
          <cell r="P670" t="str">
            <v>N</v>
          </cell>
          <cell r="Q670" t="str">
            <v>N</v>
          </cell>
          <cell r="R670" t="str">
            <v>N</v>
          </cell>
          <cell r="S670" t="str">
            <v>N</v>
          </cell>
          <cell r="T670" t="str">
            <v>N</v>
          </cell>
          <cell r="U670" t="str">
            <v>N</v>
          </cell>
          <cell r="V670" t="str">
            <v>O</v>
          </cell>
          <cell r="W670" t="str">
            <v>G</v>
          </cell>
        </row>
        <row r="671">
          <cell r="B671" t="str">
            <v>UN1326II</v>
          </cell>
          <cell r="C671" t="str">
            <v>HAFNIUM EN POUDRE HUMIDIFIÉ</v>
          </cell>
          <cell r="D671" t="str">
            <v>4.1</v>
          </cell>
          <cell r="E671" t="str">
            <v>F3</v>
          </cell>
          <cell r="F671" t="str">
            <v>II</v>
          </cell>
          <cell r="G671" t="str">
            <v>4.1</v>
          </cell>
          <cell r="H671" t="str">
            <v>586</v>
          </cell>
          <cell r="I671">
            <v>1000</v>
          </cell>
          <cell r="J671" t="str">
            <v>E2</v>
          </cell>
          <cell r="K671" t="str">
            <v>2</v>
          </cell>
          <cell r="L671" t="str">
            <v>E</v>
          </cell>
          <cell r="M671" t="str">
            <v>V11</v>
          </cell>
          <cell r="N671" t="str">
            <v/>
          </cell>
          <cell r="O671" t="str">
            <v/>
          </cell>
          <cell r="P671" t="str">
            <v>N</v>
          </cell>
          <cell r="Q671" t="str">
            <v>N</v>
          </cell>
          <cell r="R671" t="str">
            <v>N</v>
          </cell>
          <cell r="S671" t="str">
            <v>N</v>
          </cell>
          <cell r="T671" t="str">
            <v>N</v>
          </cell>
          <cell r="U671" t="str">
            <v>N</v>
          </cell>
          <cell r="V671" t="str">
            <v>N</v>
          </cell>
          <cell r="W671" t="str">
            <v>G</v>
          </cell>
        </row>
        <row r="672">
          <cell r="B672" t="str">
            <v>UN1327</v>
          </cell>
          <cell r="C672" t="str">
            <v>BHUSA OU FOIN OU PAILLE</v>
          </cell>
          <cell r="D672" t="str">
            <v>4.1</v>
          </cell>
          <cell r="E672" t="str">
            <v>F1</v>
          </cell>
          <cell r="F672" t="str">
            <v/>
          </cell>
          <cell r="G672" t="str">
            <v/>
          </cell>
          <cell r="H672" t="str">
            <v>NON SOUMIS À L'ADR</v>
          </cell>
          <cell r="J672" t="str">
            <v/>
          </cell>
          <cell r="K672" t="str">
            <v>NON SOUMIS À L'ADR</v>
          </cell>
          <cell r="L672" t="str">
            <v>-</v>
          </cell>
          <cell r="M672" t="str">
            <v/>
          </cell>
          <cell r="N672" t="str">
            <v/>
          </cell>
          <cell r="O672" t="str">
            <v/>
          </cell>
          <cell r="P672" t="str">
            <v>N</v>
          </cell>
          <cell r="Q672" t="str">
            <v>N</v>
          </cell>
          <cell r="R672" t="str">
            <v>O</v>
          </cell>
          <cell r="S672" t="str">
            <v>N</v>
          </cell>
          <cell r="T672" t="str">
            <v>N</v>
          </cell>
          <cell r="U672" t="str">
            <v>N</v>
          </cell>
          <cell r="V672" t="str">
            <v>N</v>
          </cell>
          <cell r="W672" t="str">
            <v>G</v>
          </cell>
        </row>
        <row r="673">
          <cell r="B673" t="str">
            <v>UN1328III</v>
          </cell>
          <cell r="C673" t="str">
            <v>HEXAMÉTHYLÈNE-TÉTRAMINE</v>
          </cell>
          <cell r="D673" t="str">
            <v>4.1</v>
          </cell>
          <cell r="E673" t="str">
            <v>F1</v>
          </cell>
          <cell r="F673" t="str">
            <v>III</v>
          </cell>
          <cell r="G673" t="str">
            <v>4.1</v>
          </cell>
          <cell r="H673" t="str">
            <v/>
          </cell>
          <cell r="I673">
            <v>5000</v>
          </cell>
          <cell r="J673" t="str">
            <v>E1</v>
          </cell>
          <cell r="K673" t="str">
            <v>3</v>
          </cell>
          <cell r="L673" t="str">
            <v>E</v>
          </cell>
          <cell r="M673" t="str">
            <v/>
          </cell>
          <cell r="N673" t="str">
            <v/>
          </cell>
          <cell r="O673" t="str">
            <v/>
          </cell>
          <cell r="P673" t="str">
            <v>N</v>
          </cell>
          <cell r="Q673" t="str">
            <v>N</v>
          </cell>
          <cell r="R673" t="str">
            <v>N</v>
          </cell>
          <cell r="S673" t="str">
            <v>N</v>
          </cell>
          <cell r="T673" t="str">
            <v>N</v>
          </cell>
          <cell r="U673" t="str">
            <v>N</v>
          </cell>
          <cell r="V673" t="str">
            <v>N</v>
          </cell>
          <cell r="W673" t="str">
            <v>G</v>
          </cell>
        </row>
        <row r="674">
          <cell r="B674" t="str">
            <v>UN1330III</v>
          </cell>
          <cell r="C674" t="str">
            <v>RÉSINATE DE MANGANESE</v>
          </cell>
          <cell r="D674" t="str">
            <v>4.1</v>
          </cell>
          <cell r="E674" t="str">
            <v>F3</v>
          </cell>
          <cell r="F674" t="str">
            <v>III</v>
          </cell>
          <cell r="G674" t="str">
            <v>4.1</v>
          </cell>
          <cell r="H674" t="str">
            <v/>
          </cell>
          <cell r="I674">
            <v>5000</v>
          </cell>
          <cell r="J674" t="str">
            <v>E1</v>
          </cell>
          <cell r="K674" t="str">
            <v>3</v>
          </cell>
          <cell r="L674" t="str">
            <v>E</v>
          </cell>
          <cell r="M674" t="str">
            <v/>
          </cell>
          <cell r="N674" t="str">
            <v/>
          </cell>
          <cell r="O674" t="str">
            <v/>
          </cell>
          <cell r="P674" t="str">
            <v>N</v>
          </cell>
          <cell r="Q674" t="str">
            <v>N</v>
          </cell>
          <cell r="R674" t="str">
            <v>N</v>
          </cell>
          <cell r="S674" t="str">
            <v>N</v>
          </cell>
          <cell r="T674" t="str">
            <v>N</v>
          </cell>
          <cell r="U674" t="str">
            <v>N</v>
          </cell>
          <cell r="V674" t="str">
            <v>N</v>
          </cell>
          <cell r="W674" t="str">
            <v>G</v>
          </cell>
        </row>
        <row r="675">
          <cell r="B675" t="str">
            <v>UN1331III</v>
          </cell>
          <cell r="C675" t="str">
            <v>ALLUMETTES NON «DE SÛRETÉ»</v>
          </cell>
          <cell r="D675" t="str">
            <v>4.1</v>
          </cell>
          <cell r="E675" t="str">
            <v>F1</v>
          </cell>
          <cell r="F675" t="str">
            <v>III</v>
          </cell>
          <cell r="G675" t="str">
            <v>4.1</v>
          </cell>
          <cell r="H675" t="str">
            <v>293</v>
          </cell>
          <cell r="I675">
            <v>5000</v>
          </cell>
          <cell r="J675" t="str">
            <v>E0</v>
          </cell>
          <cell r="K675" t="str">
            <v>4</v>
          </cell>
          <cell r="L675" t="str">
            <v>E</v>
          </cell>
          <cell r="M675" t="str">
            <v/>
          </cell>
          <cell r="N675" t="str">
            <v/>
          </cell>
          <cell r="O675" t="str">
            <v/>
          </cell>
          <cell r="P675" t="str">
            <v>N</v>
          </cell>
          <cell r="Q675" t="str">
            <v>N</v>
          </cell>
          <cell r="R675" t="str">
            <v>N</v>
          </cell>
          <cell r="S675" t="str">
            <v>N</v>
          </cell>
          <cell r="T675" t="str">
            <v>N</v>
          </cell>
          <cell r="U675" t="str">
            <v>N</v>
          </cell>
          <cell r="V675" t="str">
            <v>N</v>
          </cell>
          <cell r="W675" t="str">
            <v>G</v>
          </cell>
        </row>
        <row r="676">
          <cell r="B676" t="str">
            <v>UN1332III</v>
          </cell>
          <cell r="C676" t="str">
            <v>MÉTALDÉHYDE</v>
          </cell>
          <cell r="D676" t="str">
            <v>4.1</v>
          </cell>
          <cell r="E676" t="str">
            <v>F1</v>
          </cell>
          <cell r="F676" t="str">
            <v>III</v>
          </cell>
          <cell r="G676" t="str">
            <v>4.1</v>
          </cell>
          <cell r="H676" t="str">
            <v/>
          </cell>
          <cell r="I676">
            <v>5000</v>
          </cell>
          <cell r="J676" t="str">
            <v>E1</v>
          </cell>
          <cell r="K676" t="str">
            <v>3</v>
          </cell>
          <cell r="L676" t="str">
            <v>E</v>
          </cell>
          <cell r="M676" t="str">
            <v/>
          </cell>
          <cell r="N676" t="str">
            <v/>
          </cell>
          <cell r="O676" t="str">
            <v/>
          </cell>
          <cell r="P676" t="str">
            <v>N</v>
          </cell>
          <cell r="Q676" t="str">
            <v>N</v>
          </cell>
          <cell r="R676" t="str">
            <v>N</v>
          </cell>
          <cell r="S676" t="str">
            <v>N</v>
          </cell>
          <cell r="T676" t="str">
            <v>N</v>
          </cell>
          <cell r="U676" t="str">
            <v>N</v>
          </cell>
          <cell r="V676" t="str">
            <v>N</v>
          </cell>
          <cell r="W676" t="str">
            <v>G</v>
          </cell>
        </row>
        <row r="677">
          <cell r="B677" t="str">
            <v>UN1333II</v>
          </cell>
          <cell r="C677" t="str">
            <v>CÉRIUM</v>
          </cell>
          <cell r="D677" t="str">
            <v>4.1</v>
          </cell>
          <cell r="E677" t="str">
            <v>F3</v>
          </cell>
          <cell r="F677" t="str">
            <v>II</v>
          </cell>
          <cell r="G677" t="str">
            <v>4.1</v>
          </cell>
          <cell r="H677" t="str">
            <v/>
          </cell>
          <cell r="I677">
            <v>1000</v>
          </cell>
          <cell r="J677" t="str">
            <v>E2</v>
          </cell>
          <cell r="K677" t="str">
            <v>2</v>
          </cell>
          <cell r="L677" t="str">
            <v>E</v>
          </cell>
          <cell r="M677" t="str">
            <v>V11</v>
          </cell>
          <cell r="N677" t="str">
            <v/>
          </cell>
          <cell r="O677" t="str">
            <v/>
          </cell>
          <cell r="P677" t="str">
            <v>N</v>
          </cell>
          <cell r="Q677" t="str">
            <v>N</v>
          </cell>
          <cell r="R677" t="str">
            <v>N</v>
          </cell>
          <cell r="S677" t="str">
            <v>N</v>
          </cell>
          <cell r="T677" t="str">
            <v>N</v>
          </cell>
          <cell r="U677" t="str">
            <v>N</v>
          </cell>
          <cell r="V677" t="str">
            <v>N</v>
          </cell>
          <cell r="W677" t="str">
            <v>G</v>
          </cell>
        </row>
        <row r="678">
          <cell r="B678" t="str">
            <v>UN1334III</v>
          </cell>
          <cell r="C678" t="str">
            <v>NAPHTALÈNE BRUT ou NAPHTALÈNE RAFFINÉ</v>
          </cell>
          <cell r="D678" t="str">
            <v>4.1</v>
          </cell>
          <cell r="E678" t="str">
            <v>F1</v>
          </cell>
          <cell r="F678" t="str">
            <v>III</v>
          </cell>
          <cell r="G678" t="str">
            <v>4.1</v>
          </cell>
          <cell r="H678" t="str">
            <v>501</v>
          </cell>
          <cell r="I678">
            <v>5000</v>
          </cell>
          <cell r="J678" t="str">
            <v>E1</v>
          </cell>
          <cell r="K678" t="str">
            <v>3</v>
          </cell>
          <cell r="L678" t="str">
            <v>E</v>
          </cell>
          <cell r="M678" t="str">
            <v/>
          </cell>
          <cell r="N678" t="str">
            <v/>
          </cell>
          <cell r="O678" t="str">
            <v/>
          </cell>
          <cell r="P678" t="str">
            <v>N</v>
          </cell>
          <cell r="Q678" t="str">
            <v>N</v>
          </cell>
          <cell r="R678" t="str">
            <v>N</v>
          </cell>
          <cell r="S678" t="str">
            <v>N</v>
          </cell>
          <cell r="T678" t="str">
            <v>N</v>
          </cell>
          <cell r="U678" t="str">
            <v>N</v>
          </cell>
          <cell r="V678" t="str">
            <v>N</v>
          </cell>
          <cell r="W678" t="str">
            <v>G</v>
          </cell>
        </row>
        <row r="679">
          <cell r="B679" t="str">
            <v>UN1336I</v>
          </cell>
          <cell r="C679" t="str">
            <v>NITROGUANIDINE HUMIDIFIÉE</v>
          </cell>
          <cell r="D679" t="str">
            <v>4.1</v>
          </cell>
          <cell r="E679" t="str">
            <v>D</v>
          </cell>
          <cell r="F679" t="str">
            <v>I</v>
          </cell>
          <cell r="G679" t="str">
            <v>4.1</v>
          </cell>
          <cell r="H679" t="str">
            <v/>
          </cell>
          <cell r="I679">
            <v>0</v>
          </cell>
          <cell r="J679" t="str">
            <v>E0</v>
          </cell>
          <cell r="K679" t="str">
            <v>1</v>
          </cell>
          <cell r="L679" t="str">
            <v>B</v>
          </cell>
          <cell r="M679" t="str">
            <v/>
          </cell>
          <cell r="N679" t="str">
            <v/>
          </cell>
          <cell r="O679" t="str">
            <v>S14</v>
          </cell>
          <cell r="P679" t="str">
            <v>N</v>
          </cell>
          <cell r="Q679" t="str">
            <v>N</v>
          </cell>
          <cell r="R679" t="str">
            <v>N</v>
          </cell>
          <cell r="S679" t="str">
            <v>N</v>
          </cell>
          <cell r="T679" t="str">
            <v>O</v>
          </cell>
          <cell r="U679" t="str">
            <v>N</v>
          </cell>
          <cell r="V679" t="str">
            <v>N</v>
          </cell>
          <cell r="W679" t="str">
            <v>G</v>
          </cell>
        </row>
        <row r="680">
          <cell r="B680" t="str">
            <v>UN1337I</v>
          </cell>
          <cell r="C680" t="str">
            <v>NITROAMIDON HUMIDIFIÉ</v>
          </cell>
          <cell r="D680" t="str">
            <v>4.1</v>
          </cell>
          <cell r="E680" t="str">
            <v>D</v>
          </cell>
          <cell r="F680" t="str">
            <v>I</v>
          </cell>
          <cell r="G680" t="str">
            <v>4.1</v>
          </cell>
          <cell r="H680" t="str">
            <v/>
          </cell>
          <cell r="I680">
            <v>0</v>
          </cell>
          <cell r="J680" t="str">
            <v>E0</v>
          </cell>
          <cell r="K680" t="str">
            <v>1</v>
          </cell>
          <cell r="L680" t="str">
            <v>B</v>
          </cell>
          <cell r="M680" t="str">
            <v/>
          </cell>
          <cell r="N680" t="str">
            <v/>
          </cell>
          <cell r="O680" t="str">
            <v>S14</v>
          </cell>
          <cell r="P680" t="str">
            <v>N</v>
          </cell>
          <cell r="Q680" t="str">
            <v>N</v>
          </cell>
          <cell r="R680" t="str">
            <v>N</v>
          </cell>
          <cell r="S680" t="str">
            <v>N</v>
          </cell>
          <cell r="T680" t="str">
            <v>O</v>
          </cell>
          <cell r="U680" t="str">
            <v>N</v>
          </cell>
          <cell r="V680" t="str">
            <v>N</v>
          </cell>
          <cell r="W680" t="str">
            <v>G</v>
          </cell>
        </row>
        <row r="681">
          <cell r="B681" t="str">
            <v>UN1338III</v>
          </cell>
          <cell r="C681" t="str">
            <v>PHOSPHORE AMORPHE</v>
          </cell>
          <cell r="D681" t="str">
            <v>4.1</v>
          </cell>
          <cell r="E681" t="str">
            <v>F3</v>
          </cell>
          <cell r="F681" t="str">
            <v>III</v>
          </cell>
          <cell r="G681" t="str">
            <v>4.1</v>
          </cell>
          <cell r="H681" t="str">
            <v/>
          </cell>
          <cell r="I681">
            <v>5000</v>
          </cell>
          <cell r="J681" t="str">
            <v>E1</v>
          </cell>
          <cell r="K681" t="str">
            <v>3</v>
          </cell>
          <cell r="L681" t="str">
            <v>E</v>
          </cell>
          <cell r="M681" t="str">
            <v/>
          </cell>
          <cell r="N681" t="str">
            <v/>
          </cell>
          <cell r="O681" t="str">
            <v/>
          </cell>
          <cell r="P681" t="str">
            <v>N</v>
          </cell>
          <cell r="Q681" t="str">
            <v>N</v>
          </cell>
          <cell r="R681" t="str">
            <v>N</v>
          </cell>
          <cell r="S681" t="str">
            <v>N</v>
          </cell>
          <cell r="T681" t="str">
            <v>N</v>
          </cell>
          <cell r="U681" t="str">
            <v>N</v>
          </cell>
          <cell r="V681" t="str">
            <v>N</v>
          </cell>
          <cell r="W681" t="str">
            <v>G</v>
          </cell>
        </row>
        <row r="682">
          <cell r="B682" t="str">
            <v>UN1339II</v>
          </cell>
          <cell r="C682" t="str">
            <v>HEPTASULFURE DE PHOSPHORE</v>
          </cell>
          <cell r="D682" t="str">
            <v>4.1</v>
          </cell>
          <cell r="E682" t="str">
            <v>F3</v>
          </cell>
          <cell r="F682" t="str">
            <v>II</v>
          </cell>
          <cell r="G682" t="str">
            <v>4.1</v>
          </cell>
          <cell r="H682" t="str">
            <v>602</v>
          </cell>
          <cell r="I682">
            <v>1000</v>
          </cell>
          <cell r="J682" t="str">
            <v>E2</v>
          </cell>
          <cell r="K682" t="str">
            <v>2</v>
          </cell>
          <cell r="L682" t="str">
            <v>E</v>
          </cell>
          <cell r="M682" t="str">
            <v/>
          </cell>
          <cell r="N682" t="str">
            <v/>
          </cell>
          <cell r="O682" t="str">
            <v/>
          </cell>
          <cell r="P682" t="str">
            <v>N</v>
          </cell>
          <cell r="Q682" t="str">
            <v>N</v>
          </cell>
          <cell r="R682" t="str">
            <v>N</v>
          </cell>
          <cell r="S682" t="str">
            <v>N</v>
          </cell>
          <cell r="T682" t="str">
            <v>N</v>
          </cell>
          <cell r="U682" t="str">
            <v>N</v>
          </cell>
          <cell r="V682" t="str">
            <v>N</v>
          </cell>
          <cell r="W682" t="str">
            <v>G</v>
          </cell>
        </row>
        <row r="683">
          <cell r="B683" t="str">
            <v>UN1340II</v>
          </cell>
          <cell r="C683" t="str">
            <v>PENTASULFURE DE PHOSPHORE</v>
          </cell>
          <cell r="D683" t="str">
            <v>4.3</v>
          </cell>
          <cell r="E683" t="str">
            <v>WF2</v>
          </cell>
          <cell r="F683" t="str">
            <v>II</v>
          </cell>
          <cell r="G683" t="str">
            <v>4.3,+4.1</v>
          </cell>
          <cell r="H683" t="str">
            <v>602</v>
          </cell>
          <cell r="I683">
            <v>500</v>
          </cell>
          <cell r="J683" t="str">
            <v>E2</v>
          </cell>
          <cell r="K683" t="str">
            <v>0</v>
          </cell>
          <cell r="L683" t="str">
            <v>E</v>
          </cell>
          <cell r="M683" t="str">
            <v>V1</v>
          </cell>
          <cell r="N683" t="str">
            <v>CV23</v>
          </cell>
          <cell r="O683" t="str">
            <v/>
          </cell>
          <cell r="P683" t="str">
            <v>N</v>
          </cell>
          <cell r="Q683" t="str">
            <v>N</v>
          </cell>
          <cell r="R683" t="str">
            <v>N</v>
          </cell>
          <cell r="S683" t="str">
            <v>N</v>
          </cell>
          <cell r="T683" t="str">
            <v>N</v>
          </cell>
          <cell r="U683" t="str">
            <v>N</v>
          </cell>
          <cell r="V683" t="str">
            <v>N</v>
          </cell>
          <cell r="W683" t="str">
            <v>G</v>
          </cell>
        </row>
        <row r="684">
          <cell r="B684" t="str">
            <v>UN1341II</v>
          </cell>
          <cell r="C684" t="str">
            <v>SESQUISULFURE DE PHOSPHORE</v>
          </cell>
          <cell r="D684" t="str">
            <v>4.1</v>
          </cell>
          <cell r="E684" t="str">
            <v>F3</v>
          </cell>
          <cell r="F684" t="str">
            <v>II</v>
          </cell>
          <cell r="G684" t="str">
            <v>4.1</v>
          </cell>
          <cell r="H684" t="str">
            <v>602</v>
          </cell>
          <cell r="I684">
            <v>1000</v>
          </cell>
          <cell r="J684" t="str">
            <v>E2</v>
          </cell>
          <cell r="K684" t="str">
            <v>2</v>
          </cell>
          <cell r="L684" t="str">
            <v>E</v>
          </cell>
          <cell r="M684" t="str">
            <v/>
          </cell>
          <cell r="N684" t="str">
            <v/>
          </cell>
          <cell r="O684" t="str">
            <v/>
          </cell>
          <cell r="P684" t="str">
            <v>N</v>
          </cell>
          <cell r="Q684" t="str">
            <v>N</v>
          </cell>
          <cell r="R684" t="str">
            <v>N</v>
          </cell>
          <cell r="S684" t="str">
            <v>N</v>
          </cell>
          <cell r="T684" t="str">
            <v>N</v>
          </cell>
          <cell r="U684" t="str">
            <v>N</v>
          </cell>
          <cell r="V684" t="str">
            <v>N</v>
          </cell>
          <cell r="W684" t="str">
            <v>G</v>
          </cell>
        </row>
        <row r="685">
          <cell r="B685" t="str">
            <v>UN1343II</v>
          </cell>
          <cell r="C685" t="str">
            <v>TRISULFURE DE PHOSPHORE</v>
          </cell>
          <cell r="D685" t="str">
            <v>4.1</v>
          </cell>
          <cell r="E685" t="str">
            <v>F3</v>
          </cell>
          <cell r="F685" t="str">
            <v>II</v>
          </cell>
          <cell r="G685" t="str">
            <v>4.1</v>
          </cell>
          <cell r="H685" t="str">
            <v>602</v>
          </cell>
          <cell r="I685">
            <v>1000</v>
          </cell>
          <cell r="J685" t="str">
            <v>E2</v>
          </cell>
          <cell r="K685" t="str">
            <v>2</v>
          </cell>
          <cell r="L685" t="str">
            <v>E</v>
          </cell>
          <cell r="M685" t="str">
            <v/>
          </cell>
          <cell r="N685" t="str">
            <v/>
          </cell>
          <cell r="O685" t="str">
            <v/>
          </cell>
          <cell r="P685" t="str">
            <v>N</v>
          </cell>
          <cell r="Q685" t="str">
            <v>N</v>
          </cell>
          <cell r="R685" t="str">
            <v>N</v>
          </cell>
          <cell r="S685" t="str">
            <v>N</v>
          </cell>
          <cell r="T685" t="str">
            <v>N</v>
          </cell>
          <cell r="U685" t="str">
            <v>N</v>
          </cell>
          <cell r="V685" t="str">
            <v>N</v>
          </cell>
          <cell r="W685" t="str">
            <v>G</v>
          </cell>
        </row>
        <row r="686">
          <cell r="B686" t="str">
            <v>UN1344I</v>
          </cell>
          <cell r="C686" t="str">
            <v xml:space="preserve">TRINITROPHÉNOL (ACIDE PICRIQUE) HUMIDIFIÉ </v>
          </cell>
          <cell r="D686" t="str">
            <v>4.1</v>
          </cell>
          <cell r="E686" t="str">
            <v>D</v>
          </cell>
          <cell r="F686" t="str">
            <v>I</v>
          </cell>
          <cell r="G686" t="str">
            <v>4.1</v>
          </cell>
          <cell r="H686" t="str">
            <v/>
          </cell>
          <cell r="I686">
            <v>0</v>
          </cell>
          <cell r="J686" t="str">
            <v>E0</v>
          </cell>
          <cell r="K686" t="str">
            <v>1</v>
          </cell>
          <cell r="L686" t="str">
            <v>B</v>
          </cell>
          <cell r="M686" t="str">
            <v/>
          </cell>
          <cell r="N686" t="str">
            <v/>
          </cell>
          <cell r="O686" t="str">
            <v>S14</v>
          </cell>
          <cell r="P686" t="str">
            <v>N</v>
          </cell>
          <cell r="Q686" t="str">
            <v>N</v>
          </cell>
          <cell r="R686" t="str">
            <v>N</v>
          </cell>
          <cell r="S686" t="str">
            <v>N</v>
          </cell>
          <cell r="T686" t="str">
            <v>O</v>
          </cell>
          <cell r="U686" t="str">
            <v>N</v>
          </cell>
          <cell r="V686" t="str">
            <v>N</v>
          </cell>
          <cell r="W686" t="str">
            <v>G</v>
          </cell>
        </row>
        <row r="687">
          <cell r="B687" t="str">
            <v>UN1345II</v>
          </cell>
          <cell r="C687" t="str">
            <v>CHUTES OU DÉCHETS DE CAOUTCHOUC</v>
          </cell>
          <cell r="D687" t="str">
            <v>4.1</v>
          </cell>
          <cell r="E687" t="str">
            <v>F1</v>
          </cell>
          <cell r="F687" t="str">
            <v>II</v>
          </cell>
          <cell r="G687" t="str">
            <v>4.1</v>
          </cell>
          <cell r="H687" t="str">
            <v/>
          </cell>
          <cell r="I687">
            <v>1000</v>
          </cell>
          <cell r="J687" t="str">
            <v>E2</v>
          </cell>
          <cell r="K687" t="str">
            <v>4</v>
          </cell>
          <cell r="L687" t="str">
            <v>E</v>
          </cell>
          <cell r="M687" t="str">
            <v>V11</v>
          </cell>
          <cell r="N687" t="str">
            <v/>
          </cell>
          <cell r="O687" t="str">
            <v/>
          </cell>
          <cell r="P687" t="str">
            <v>N</v>
          </cell>
          <cell r="Q687" t="str">
            <v>N</v>
          </cell>
          <cell r="R687" t="str">
            <v>N</v>
          </cell>
          <cell r="S687" t="str">
            <v>N</v>
          </cell>
          <cell r="T687" t="str">
            <v>N</v>
          </cell>
          <cell r="U687" t="str">
            <v>N</v>
          </cell>
          <cell r="V687" t="str">
            <v>N</v>
          </cell>
          <cell r="W687" t="str">
            <v>G</v>
          </cell>
        </row>
        <row r="688">
          <cell r="B688" t="str">
            <v>UN1346III</v>
          </cell>
          <cell r="C688" t="str">
            <v>SILICIUM EN POUDRE AMORPHE</v>
          </cell>
          <cell r="D688" t="str">
            <v>4.1</v>
          </cell>
          <cell r="E688" t="str">
            <v>F3</v>
          </cell>
          <cell r="F688" t="str">
            <v>III</v>
          </cell>
          <cell r="G688" t="str">
            <v>4.1</v>
          </cell>
          <cell r="H688" t="str">
            <v>32</v>
          </cell>
          <cell r="I688">
            <v>5000</v>
          </cell>
          <cell r="J688" t="str">
            <v>E1</v>
          </cell>
          <cell r="K688" t="str">
            <v>3</v>
          </cell>
          <cell r="L688" t="str">
            <v>E</v>
          </cell>
          <cell r="M688" t="str">
            <v/>
          </cell>
          <cell r="N688" t="str">
            <v/>
          </cell>
          <cell r="O688" t="str">
            <v/>
          </cell>
          <cell r="P688" t="str">
            <v>N</v>
          </cell>
          <cell r="Q688" t="str">
            <v>N</v>
          </cell>
          <cell r="R688" t="str">
            <v>N</v>
          </cell>
          <cell r="S688" t="str">
            <v>N</v>
          </cell>
          <cell r="T688" t="str">
            <v>N</v>
          </cell>
          <cell r="U688" t="str">
            <v>N</v>
          </cell>
          <cell r="V688" t="str">
            <v>N</v>
          </cell>
          <cell r="W688" t="str">
            <v>G</v>
          </cell>
        </row>
        <row r="689">
          <cell r="B689" t="str">
            <v>UN1347I</v>
          </cell>
          <cell r="C689" t="str">
            <v>PICRATE D'ARGENT HUMIDIFIÉ</v>
          </cell>
          <cell r="D689" t="str">
            <v>4.1</v>
          </cell>
          <cell r="E689" t="str">
            <v>D</v>
          </cell>
          <cell r="F689" t="str">
            <v>I</v>
          </cell>
          <cell r="G689" t="str">
            <v>4.1</v>
          </cell>
          <cell r="H689" t="str">
            <v/>
          </cell>
          <cell r="I689">
            <v>0</v>
          </cell>
          <cell r="J689" t="str">
            <v>E0</v>
          </cell>
          <cell r="K689" t="str">
            <v>1</v>
          </cell>
          <cell r="L689" t="str">
            <v>B</v>
          </cell>
          <cell r="M689" t="str">
            <v/>
          </cell>
          <cell r="N689" t="str">
            <v/>
          </cell>
          <cell r="O689" t="str">
            <v>S14</v>
          </cell>
          <cell r="P689" t="str">
            <v>N</v>
          </cell>
          <cell r="Q689" t="str">
            <v>N</v>
          </cell>
          <cell r="R689" t="str">
            <v>N</v>
          </cell>
          <cell r="S689" t="str">
            <v>N</v>
          </cell>
          <cell r="T689" t="str">
            <v>O</v>
          </cell>
          <cell r="U689" t="str">
            <v>N</v>
          </cell>
          <cell r="V689" t="str">
            <v>N</v>
          </cell>
          <cell r="W689" t="str">
            <v>G</v>
          </cell>
        </row>
        <row r="690">
          <cell r="B690" t="str">
            <v>UN1348I</v>
          </cell>
          <cell r="C690" t="str">
            <v>DINITRO-o-CRÉSATE DE SODIUM HUMIDIFIÉ</v>
          </cell>
          <cell r="D690" t="str">
            <v>4.1</v>
          </cell>
          <cell r="E690" t="str">
            <v>DT</v>
          </cell>
          <cell r="F690" t="str">
            <v>I</v>
          </cell>
          <cell r="G690" t="str">
            <v>4.1,+6.1</v>
          </cell>
          <cell r="H690" t="str">
            <v/>
          </cell>
          <cell r="I690">
            <v>0</v>
          </cell>
          <cell r="J690" t="str">
            <v>E0</v>
          </cell>
          <cell r="K690" t="str">
            <v>1</v>
          </cell>
          <cell r="L690" t="str">
            <v>B</v>
          </cell>
          <cell r="M690" t="str">
            <v/>
          </cell>
          <cell r="N690" t="str">
            <v>CV28</v>
          </cell>
          <cell r="O690" t="str">
            <v>S14</v>
          </cell>
          <cell r="P690" t="str">
            <v>N</v>
          </cell>
          <cell r="Q690" t="str">
            <v>N</v>
          </cell>
          <cell r="R690" t="str">
            <v>N</v>
          </cell>
          <cell r="S690" t="str">
            <v>O</v>
          </cell>
          <cell r="T690" t="str">
            <v>O</v>
          </cell>
          <cell r="U690" t="str">
            <v>N</v>
          </cell>
          <cell r="V690" t="str">
            <v>N</v>
          </cell>
          <cell r="W690" t="str">
            <v>G</v>
          </cell>
        </row>
        <row r="691">
          <cell r="B691" t="str">
            <v>UN1349I</v>
          </cell>
          <cell r="C691" t="str">
            <v>PICRAMATE DE SODIUM HUMIDIFIÉ</v>
          </cell>
          <cell r="D691" t="str">
            <v>4.1</v>
          </cell>
          <cell r="E691" t="str">
            <v>D</v>
          </cell>
          <cell r="F691" t="str">
            <v>I</v>
          </cell>
          <cell r="G691" t="str">
            <v>4.1</v>
          </cell>
          <cell r="H691" t="str">
            <v/>
          </cell>
          <cell r="I691">
            <v>0</v>
          </cell>
          <cell r="J691" t="str">
            <v>E0</v>
          </cell>
          <cell r="K691" t="str">
            <v>1</v>
          </cell>
          <cell r="L691" t="str">
            <v>B</v>
          </cell>
          <cell r="M691" t="str">
            <v/>
          </cell>
          <cell r="N691" t="str">
            <v/>
          </cell>
          <cell r="O691" t="str">
            <v>S14</v>
          </cell>
          <cell r="P691" t="str">
            <v>N</v>
          </cell>
          <cell r="Q691" t="str">
            <v>N</v>
          </cell>
          <cell r="R691" t="str">
            <v>N</v>
          </cell>
          <cell r="S691" t="str">
            <v>N</v>
          </cell>
          <cell r="T691" t="str">
            <v>O</v>
          </cell>
          <cell r="U691" t="str">
            <v>N</v>
          </cell>
          <cell r="V691" t="str">
            <v>N</v>
          </cell>
          <cell r="W691" t="str">
            <v>G</v>
          </cell>
        </row>
        <row r="692">
          <cell r="B692" t="str">
            <v>UN1350III</v>
          </cell>
          <cell r="C692" t="str">
            <v>SOUFRE</v>
          </cell>
          <cell r="D692" t="str">
            <v>4.1</v>
          </cell>
          <cell r="E692" t="str">
            <v>F3</v>
          </cell>
          <cell r="F692" t="str">
            <v>III</v>
          </cell>
          <cell r="G692" t="str">
            <v>4.1</v>
          </cell>
          <cell r="H692" t="str">
            <v>242</v>
          </cell>
          <cell r="I692">
            <v>5000</v>
          </cell>
          <cell r="J692" t="str">
            <v>E1</v>
          </cell>
          <cell r="K692" t="str">
            <v>3</v>
          </cell>
          <cell r="L692" t="str">
            <v>E</v>
          </cell>
          <cell r="M692" t="str">
            <v/>
          </cell>
          <cell r="N692" t="str">
            <v/>
          </cell>
          <cell r="O692" t="str">
            <v/>
          </cell>
          <cell r="P692" t="str">
            <v>N</v>
          </cell>
          <cell r="Q692" t="str">
            <v>N</v>
          </cell>
          <cell r="R692" t="str">
            <v>N</v>
          </cell>
          <cell r="S692" t="str">
            <v>N</v>
          </cell>
          <cell r="T692" t="str">
            <v>N</v>
          </cell>
          <cell r="U692" t="str">
            <v>N</v>
          </cell>
          <cell r="V692" t="str">
            <v>N</v>
          </cell>
          <cell r="W692" t="str">
            <v>G</v>
          </cell>
        </row>
        <row r="693">
          <cell r="B693" t="str">
            <v>UN1352II</v>
          </cell>
          <cell r="C693" t="str">
            <v>TITANE EN POUDRE HUMIDIFIÉ</v>
          </cell>
          <cell r="D693" t="str">
            <v>4.1</v>
          </cell>
          <cell r="E693" t="str">
            <v>F3</v>
          </cell>
          <cell r="F693" t="str">
            <v>II</v>
          </cell>
          <cell r="G693" t="str">
            <v>4.1</v>
          </cell>
          <cell r="H693" t="str">
            <v>586</v>
          </cell>
          <cell r="I693">
            <v>1000</v>
          </cell>
          <cell r="J693" t="str">
            <v>E2</v>
          </cell>
          <cell r="K693" t="str">
            <v>2</v>
          </cell>
          <cell r="L693" t="str">
            <v>E</v>
          </cell>
          <cell r="M693" t="str">
            <v>V11</v>
          </cell>
          <cell r="N693" t="str">
            <v/>
          </cell>
          <cell r="O693" t="str">
            <v/>
          </cell>
          <cell r="P693" t="str">
            <v>N</v>
          </cell>
          <cell r="Q693" t="str">
            <v>N</v>
          </cell>
          <cell r="R693" t="str">
            <v>N</v>
          </cell>
          <cell r="S693" t="str">
            <v>N</v>
          </cell>
          <cell r="T693" t="str">
            <v>N</v>
          </cell>
          <cell r="U693" t="str">
            <v>N</v>
          </cell>
          <cell r="V693" t="str">
            <v>N</v>
          </cell>
          <cell r="W693" t="str">
            <v>G</v>
          </cell>
        </row>
        <row r="694">
          <cell r="B694" t="str">
            <v>UN1353III</v>
          </cell>
          <cell r="C694" t="str">
            <v>FIBRES ou TISSUS IMPRÉGNÉS DE NITROCELLULOSE FAIBLEMENT NITRÉE, N.S.A.</v>
          </cell>
          <cell r="D694" t="str">
            <v>4.1</v>
          </cell>
          <cell r="E694" t="str">
            <v>F1</v>
          </cell>
          <cell r="F694" t="str">
            <v>III</v>
          </cell>
          <cell r="G694" t="str">
            <v>4.1</v>
          </cell>
          <cell r="H694" t="str">
            <v>502</v>
          </cell>
          <cell r="I694">
            <v>5000</v>
          </cell>
          <cell r="J694" t="str">
            <v>E1</v>
          </cell>
          <cell r="K694" t="str">
            <v>3</v>
          </cell>
          <cell r="L694" t="str">
            <v>E</v>
          </cell>
          <cell r="M694" t="str">
            <v/>
          </cell>
          <cell r="N694" t="str">
            <v/>
          </cell>
          <cell r="O694" t="str">
            <v/>
          </cell>
          <cell r="P694" t="str">
            <v>N</v>
          </cell>
          <cell r="Q694" t="str">
            <v>N</v>
          </cell>
          <cell r="R694" t="str">
            <v>N</v>
          </cell>
          <cell r="S694" t="str">
            <v>N</v>
          </cell>
          <cell r="T694" t="str">
            <v>N</v>
          </cell>
          <cell r="U694" t="str">
            <v>N</v>
          </cell>
          <cell r="V694" t="str">
            <v>O</v>
          </cell>
          <cell r="W694" t="str">
            <v>G</v>
          </cell>
        </row>
        <row r="695">
          <cell r="B695" t="str">
            <v>UN1354I</v>
          </cell>
          <cell r="C695" t="str">
            <v>TRINITROBENZÈNE HUMIDIFIÉ</v>
          </cell>
          <cell r="D695" t="str">
            <v>4.1</v>
          </cell>
          <cell r="E695" t="str">
            <v>D</v>
          </cell>
          <cell r="F695" t="str">
            <v>I</v>
          </cell>
          <cell r="G695" t="str">
            <v>4.1</v>
          </cell>
          <cell r="H695" t="str">
            <v/>
          </cell>
          <cell r="I695">
            <v>0</v>
          </cell>
          <cell r="J695" t="str">
            <v>E0</v>
          </cell>
          <cell r="K695" t="str">
            <v>1</v>
          </cell>
          <cell r="L695" t="str">
            <v>B</v>
          </cell>
          <cell r="M695" t="str">
            <v/>
          </cell>
          <cell r="N695" t="str">
            <v/>
          </cell>
          <cell r="O695" t="str">
            <v>S14</v>
          </cell>
          <cell r="P695" t="str">
            <v>N</v>
          </cell>
          <cell r="Q695" t="str">
            <v>N</v>
          </cell>
          <cell r="R695" t="str">
            <v>N</v>
          </cell>
          <cell r="S695" t="str">
            <v>N</v>
          </cell>
          <cell r="T695" t="str">
            <v>O</v>
          </cell>
          <cell r="U695" t="str">
            <v>N</v>
          </cell>
          <cell r="V695" t="str">
            <v>N</v>
          </cell>
          <cell r="W695" t="str">
            <v>G</v>
          </cell>
        </row>
        <row r="696">
          <cell r="B696" t="str">
            <v>UN1355I</v>
          </cell>
          <cell r="C696" t="str">
            <v>ACIDE TRINITROBENZOÏQUE HUMIDIFIÉ</v>
          </cell>
          <cell r="D696" t="str">
            <v>4.1</v>
          </cell>
          <cell r="E696" t="str">
            <v>D</v>
          </cell>
          <cell r="F696" t="str">
            <v>I</v>
          </cell>
          <cell r="G696" t="str">
            <v>4.1</v>
          </cell>
          <cell r="H696" t="str">
            <v/>
          </cell>
          <cell r="I696">
            <v>0</v>
          </cell>
          <cell r="J696" t="str">
            <v>E0</v>
          </cell>
          <cell r="K696" t="str">
            <v>1</v>
          </cell>
          <cell r="L696" t="str">
            <v>B</v>
          </cell>
          <cell r="M696" t="str">
            <v/>
          </cell>
          <cell r="N696" t="str">
            <v/>
          </cell>
          <cell r="O696" t="str">
            <v>S14</v>
          </cell>
          <cell r="P696" t="str">
            <v>N</v>
          </cell>
          <cell r="Q696" t="str">
            <v>N</v>
          </cell>
          <cell r="R696" t="str">
            <v>N</v>
          </cell>
          <cell r="S696" t="str">
            <v>N</v>
          </cell>
          <cell r="T696" t="str">
            <v>O</v>
          </cell>
          <cell r="U696" t="str">
            <v>N</v>
          </cell>
          <cell r="V696" t="str">
            <v>N</v>
          </cell>
          <cell r="W696" t="str">
            <v>G</v>
          </cell>
        </row>
        <row r="697">
          <cell r="B697" t="str">
            <v>UN1356I</v>
          </cell>
          <cell r="C697" t="str">
            <v>TRINITROTOLUÈNE (TOLITE, TNT) HUMIDIFIÉ</v>
          </cell>
          <cell r="D697" t="str">
            <v>4.1</v>
          </cell>
          <cell r="E697" t="str">
            <v>D</v>
          </cell>
          <cell r="F697" t="str">
            <v>I</v>
          </cell>
          <cell r="G697" t="str">
            <v>4.1</v>
          </cell>
          <cell r="H697" t="str">
            <v/>
          </cell>
          <cell r="I697">
            <v>0</v>
          </cell>
          <cell r="J697" t="str">
            <v>E0</v>
          </cell>
          <cell r="K697" t="str">
            <v>1</v>
          </cell>
          <cell r="L697" t="str">
            <v>B</v>
          </cell>
          <cell r="M697" t="str">
            <v/>
          </cell>
          <cell r="N697" t="str">
            <v/>
          </cell>
          <cell r="O697" t="str">
            <v>S14</v>
          </cell>
          <cell r="P697" t="str">
            <v>N</v>
          </cell>
          <cell r="Q697" t="str">
            <v>N</v>
          </cell>
          <cell r="R697" t="str">
            <v>N</v>
          </cell>
          <cell r="S697" t="str">
            <v>N</v>
          </cell>
          <cell r="T697" t="str">
            <v>O</v>
          </cell>
          <cell r="U697" t="str">
            <v>N</v>
          </cell>
          <cell r="V697" t="str">
            <v>N</v>
          </cell>
          <cell r="W697" t="str">
            <v>G</v>
          </cell>
        </row>
        <row r="698">
          <cell r="B698" t="str">
            <v>UN1357I</v>
          </cell>
          <cell r="C698" t="str">
            <v>NITRATE D'URÉE HUMIDIFIÉ</v>
          </cell>
          <cell r="D698" t="str">
            <v>4.1</v>
          </cell>
          <cell r="E698" t="str">
            <v>D</v>
          </cell>
          <cell r="F698" t="str">
            <v>I</v>
          </cell>
          <cell r="G698" t="str">
            <v>4.1</v>
          </cell>
          <cell r="H698" t="str">
            <v>227</v>
          </cell>
          <cell r="I698">
            <v>0</v>
          </cell>
          <cell r="J698" t="str">
            <v>E0</v>
          </cell>
          <cell r="K698" t="str">
            <v>1</v>
          </cell>
          <cell r="L698" t="str">
            <v>B</v>
          </cell>
          <cell r="M698" t="str">
            <v/>
          </cell>
          <cell r="N698" t="str">
            <v/>
          </cell>
          <cell r="O698" t="str">
            <v>S14</v>
          </cell>
          <cell r="P698" t="str">
            <v>N</v>
          </cell>
          <cell r="Q698" t="str">
            <v>N</v>
          </cell>
          <cell r="R698" t="str">
            <v>N</v>
          </cell>
          <cell r="S698" t="str">
            <v>N</v>
          </cell>
          <cell r="T698" t="str">
            <v>O</v>
          </cell>
          <cell r="U698" t="str">
            <v>N</v>
          </cell>
          <cell r="V698" t="str">
            <v>N</v>
          </cell>
          <cell r="W698" t="str">
            <v>G</v>
          </cell>
        </row>
        <row r="699">
          <cell r="B699" t="str">
            <v>UN1358II</v>
          </cell>
          <cell r="C699" t="str">
            <v>ZIRCONIUM EN POUDRE HUMIDIFIÉ</v>
          </cell>
          <cell r="D699" t="str">
            <v>4.1</v>
          </cell>
          <cell r="E699" t="str">
            <v>F3</v>
          </cell>
          <cell r="F699" t="str">
            <v>II</v>
          </cell>
          <cell r="G699" t="str">
            <v>4.1</v>
          </cell>
          <cell r="H699" t="str">
            <v>586</v>
          </cell>
          <cell r="I699">
            <v>1000</v>
          </cell>
          <cell r="J699" t="str">
            <v>E2</v>
          </cell>
          <cell r="K699" t="str">
            <v>2</v>
          </cell>
          <cell r="L699" t="str">
            <v>E</v>
          </cell>
          <cell r="M699" t="str">
            <v>V11</v>
          </cell>
          <cell r="N699" t="str">
            <v/>
          </cell>
          <cell r="O699" t="str">
            <v/>
          </cell>
          <cell r="P699" t="str">
            <v>N</v>
          </cell>
          <cell r="Q699" t="str">
            <v>N</v>
          </cell>
          <cell r="R699" t="str">
            <v>N</v>
          </cell>
          <cell r="S699" t="str">
            <v>N</v>
          </cell>
          <cell r="T699" t="str">
            <v>N</v>
          </cell>
          <cell r="U699" t="str">
            <v>N</v>
          </cell>
          <cell r="V699" t="str">
            <v>N</v>
          </cell>
          <cell r="W699" t="str">
            <v>G</v>
          </cell>
        </row>
        <row r="700">
          <cell r="B700" t="str">
            <v>UN1360I</v>
          </cell>
          <cell r="C700" t="str">
            <v>PHOSPHURE DE CALCIUM</v>
          </cell>
          <cell r="D700" t="str">
            <v>4.3</v>
          </cell>
          <cell r="E700" t="str">
            <v>WT2</v>
          </cell>
          <cell r="F700" t="str">
            <v>I</v>
          </cell>
          <cell r="G700" t="str">
            <v>4.3,+6.1</v>
          </cell>
          <cell r="H700" t="str">
            <v/>
          </cell>
          <cell r="I700">
            <v>0</v>
          </cell>
          <cell r="J700" t="str">
            <v>E0</v>
          </cell>
          <cell r="K700" t="str">
            <v>1</v>
          </cell>
          <cell r="L700" t="str">
            <v>E</v>
          </cell>
          <cell r="M700" t="str">
            <v>V1</v>
          </cell>
          <cell r="N700" t="str">
            <v>CV23,CV28</v>
          </cell>
          <cell r="O700" t="str">
            <v>S20</v>
          </cell>
          <cell r="P700" t="str">
            <v>N</v>
          </cell>
          <cell r="Q700" t="str">
            <v>N</v>
          </cell>
          <cell r="R700" t="str">
            <v>N</v>
          </cell>
          <cell r="S700" t="str">
            <v>O</v>
          </cell>
          <cell r="T700" t="str">
            <v>N</v>
          </cell>
          <cell r="U700" t="str">
            <v>N</v>
          </cell>
          <cell r="V700" t="str">
            <v>N</v>
          </cell>
          <cell r="W700" t="str">
            <v>G ou ML</v>
          </cell>
        </row>
        <row r="701">
          <cell r="B701" t="str">
            <v>UN1361III</v>
          </cell>
          <cell r="C701" t="str">
            <v>CHARBON</v>
          </cell>
          <cell r="D701" t="str">
            <v>4.2</v>
          </cell>
          <cell r="E701" t="str">
            <v>S2</v>
          </cell>
          <cell r="F701" t="str">
            <v>III</v>
          </cell>
          <cell r="G701" t="str">
            <v>4.2</v>
          </cell>
          <cell r="H701">
            <v>665</v>
          </cell>
          <cell r="I701">
            <v>0</v>
          </cell>
          <cell r="J701" t="str">
            <v>E0</v>
          </cell>
          <cell r="K701" t="str">
            <v>4</v>
          </cell>
          <cell r="L701" t="str">
            <v>E</v>
          </cell>
          <cell r="M701" t="str">
            <v>V1,V13</v>
          </cell>
          <cell r="N701" t="str">
            <v/>
          </cell>
          <cell r="O701" t="str">
            <v/>
          </cell>
          <cell r="P701" t="str">
            <v>N</v>
          </cell>
          <cell r="Q701" t="str">
            <v>N</v>
          </cell>
          <cell r="R701" t="str">
            <v>N</v>
          </cell>
          <cell r="S701" t="str">
            <v>N</v>
          </cell>
          <cell r="T701" t="str">
            <v>N</v>
          </cell>
          <cell r="U701" t="str">
            <v>N</v>
          </cell>
          <cell r="V701" t="str">
            <v>N</v>
          </cell>
          <cell r="W701" t="str">
            <v>G</v>
          </cell>
        </row>
        <row r="702">
          <cell r="B702" t="str">
            <v>UN1361II</v>
          </cell>
          <cell r="C702" t="str">
            <v>CHARBON</v>
          </cell>
          <cell r="D702" t="str">
            <v>4.2</v>
          </cell>
          <cell r="E702" t="str">
            <v>S2</v>
          </cell>
          <cell r="F702" t="str">
            <v>II</v>
          </cell>
          <cell r="G702" t="str">
            <v>4.2</v>
          </cell>
          <cell r="H702" t="str">
            <v/>
          </cell>
          <cell r="I702">
            <v>0</v>
          </cell>
          <cell r="J702" t="str">
            <v>E0</v>
          </cell>
          <cell r="K702" t="str">
            <v>2</v>
          </cell>
          <cell r="L702" t="str">
            <v>E</v>
          </cell>
          <cell r="M702" t="str">
            <v>V1,V13</v>
          </cell>
          <cell r="N702" t="str">
            <v/>
          </cell>
          <cell r="O702" t="str">
            <v/>
          </cell>
          <cell r="P702" t="str">
            <v>N</v>
          </cell>
          <cell r="Q702" t="str">
            <v>N</v>
          </cell>
          <cell r="R702" t="str">
            <v>N</v>
          </cell>
          <cell r="S702" t="str">
            <v>N</v>
          </cell>
          <cell r="T702" t="str">
            <v>N</v>
          </cell>
          <cell r="U702" t="str">
            <v>N</v>
          </cell>
          <cell r="V702" t="str">
            <v>N</v>
          </cell>
          <cell r="W702" t="str">
            <v>G</v>
          </cell>
        </row>
        <row r="703">
          <cell r="B703" t="str">
            <v>UN1362III</v>
          </cell>
          <cell r="C703" t="str">
            <v>CHARBON ACTIF</v>
          </cell>
          <cell r="D703" t="str">
            <v>4.2</v>
          </cell>
          <cell r="E703" t="str">
            <v>S2</v>
          </cell>
          <cell r="F703" t="str">
            <v>III</v>
          </cell>
          <cell r="G703" t="str">
            <v>4.2</v>
          </cell>
          <cell r="H703" t="str">
            <v>646</v>
          </cell>
          <cell r="I703">
            <v>0</v>
          </cell>
          <cell r="J703" t="str">
            <v>E1</v>
          </cell>
          <cell r="K703" t="str">
            <v>4</v>
          </cell>
          <cell r="L703" t="str">
            <v>E</v>
          </cell>
          <cell r="M703" t="str">
            <v>V1</v>
          </cell>
          <cell r="N703" t="str">
            <v/>
          </cell>
          <cell r="O703" t="str">
            <v/>
          </cell>
          <cell r="P703" t="str">
            <v>N</v>
          </cell>
          <cell r="Q703" t="str">
            <v>N</v>
          </cell>
          <cell r="R703" t="str">
            <v>N</v>
          </cell>
          <cell r="S703" t="str">
            <v>N</v>
          </cell>
          <cell r="T703" t="str">
            <v>N</v>
          </cell>
          <cell r="U703" t="str">
            <v>N</v>
          </cell>
          <cell r="V703" t="str">
            <v>N</v>
          </cell>
          <cell r="W703" t="str">
            <v>G</v>
          </cell>
        </row>
        <row r="704">
          <cell r="B704" t="str">
            <v>UN1363III</v>
          </cell>
          <cell r="C704" t="str">
            <v>COPRAH</v>
          </cell>
          <cell r="D704" t="str">
            <v>4.2</v>
          </cell>
          <cell r="E704" t="str">
            <v>S2</v>
          </cell>
          <cell r="F704" t="str">
            <v>III</v>
          </cell>
          <cell r="G704" t="str">
            <v>4.2</v>
          </cell>
          <cell r="H704" t="str">
            <v/>
          </cell>
          <cell r="I704">
            <v>0</v>
          </cell>
          <cell r="J704" t="str">
            <v>E0</v>
          </cell>
          <cell r="K704" t="str">
            <v>3</v>
          </cell>
          <cell r="L704" t="str">
            <v>E</v>
          </cell>
          <cell r="M704" t="str">
            <v>V1</v>
          </cell>
          <cell r="N704" t="str">
            <v/>
          </cell>
          <cell r="O704" t="str">
            <v/>
          </cell>
          <cell r="P704" t="str">
            <v>N</v>
          </cell>
          <cell r="Q704" t="str">
            <v>N</v>
          </cell>
          <cell r="R704" t="str">
            <v>N</v>
          </cell>
          <cell r="S704" t="str">
            <v>N</v>
          </cell>
          <cell r="T704" t="str">
            <v>N</v>
          </cell>
          <cell r="U704" t="str">
            <v>N</v>
          </cell>
          <cell r="V704" t="str">
            <v>N</v>
          </cell>
          <cell r="W704" t="str">
            <v>G ou ML</v>
          </cell>
        </row>
        <row r="705">
          <cell r="B705" t="str">
            <v>UN1364III</v>
          </cell>
          <cell r="C705" t="str">
            <v>DÉCHETS HUILEUX DE COTON</v>
          </cell>
          <cell r="D705" t="str">
            <v>4.2</v>
          </cell>
          <cell r="E705" t="str">
            <v>S2</v>
          </cell>
          <cell r="F705" t="str">
            <v>III</v>
          </cell>
          <cell r="G705" t="str">
            <v>4.2</v>
          </cell>
          <cell r="H705" t="str">
            <v/>
          </cell>
          <cell r="I705">
            <v>0</v>
          </cell>
          <cell r="J705" t="str">
            <v>E0</v>
          </cell>
          <cell r="K705" t="str">
            <v>3</v>
          </cell>
          <cell r="L705" t="str">
            <v>E</v>
          </cell>
          <cell r="M705" t="str">
            <v>V1</v>
          </cell>
          <cell r="N705" t="str">
            <v/>
          </cell>
          <cell r="O705" t="str">
            <v/>
          </cell>
          <cell r="P705" t="str">
            <v>N</v>
          </cell>
          <cell r="Q705" t="str">
            <v>N</v>
          </cell>
          <cell r="R705" t="str">
            <v>N</v>
          </cell>
          <cell r="S705" t="str">
            <v>N</v>
          </cell>
          <cell r="T705" t="str">
            <v>N</v>
          </cell>
          <cell r="U705" t="str">
            <v>N</v>
          </cell>
          <cell r="V705" t="str">
            <v>N</v>
          </cell>
          <cell r="W705" t="str">
            <v>G ou ML</v>
          </cell>
        </row>
        <row r="706">
          <cell r="B706" t="str">
            <v>UN1365III</v>
          </cell>
          <cell r="C706" t="str">
            <v>COTON HUMIDE</v>
          </cell>
          <cell r="D706" t="str">
            <v>4.2</v>
          </cell>
          <cell r="E706" t="str">
            <v>S2</v>
          </cell>
          <cell r="F706" t="str">
            <v>III</v>
          </cell>
          <cell r="G706" t="str">
            <v>4.2</v>
          </cell>
          <cell r="H706" t="str">
            <v/>
          </cell>
          <cell r="I706">
            <v>0</v>
          </cell>
          <cell r="J706" t="str">
            <v>E0</v>
          </cell>
          <cell r="K706" t="str">
            <v>3</v>
          </cell>
          <cell r="L706" t="str">
            <v>E</v>
          </cell>
          <cell r="M706" t="str">
            <v>V1</v>
          </cell>
          <cell r="N706" t="str">
            <v/>
          </cell>
          <cell r="O706" t="str">
            <v/>
          </cell>
          <cell r="P706" t="str">
            <v>N</v>
          </cell>
          <cell r="Q706" t="str">
            <v>N</v>
          </cell>
          <cell r="R706" t="str">
            <v>N</v>
          </cell>
          <cell r="S706" t="str">
            <v>N</v>
          </cell>
          <cell r="T706" t="str">
            <v>N</v>
          </cell>
          <cell r="U706" t="str">
            <v>N</v>
          </cell>
          <cell r="V706" t="str">
            <v>N</v>
          </cell>
          <cell r="W706" t="str">
            <v>G</v>
          </cell>
        </row>
        <row r="707">
          <cell r="B707" t="str">
            <v>UN1369II</v>
          </cell>
          <cell r="C707" t="str">
            <v>p-NITROSO-DIMÉTHYLANILINE</v>
          </cell>
          <cell r="D707" t="str">
            <v>4.2</v>
          </cell>
          <cell r="E707" t="str">
            <v>S2</v>
          </cell>
          <cell r="F707" t="str">
            <v>II</v>
          </cell>
          <cell r="G707" t="str">
            <v>4.2</v>
          </cell>
          <cell r="H707" t="str">
            <v/>
          </cell>
          <cell r="I707">
            <v>0</v>
          </cell>
          <cell r="J707" t="str">
            <v>E2</v>
          </cell>
          <cell r="K707" t="str">
            <v>2</v>
          </cell>
          <cell r="L707" t="str">
            <v>E</v>
          </cell>
          <cell r="M707" t="str">
            <v>V1</v>
          </cell>
          <cell r="N707" t="str">
            <v/>
          </cell>
          <cell r="O707" t="str">
            <v/>
          </cell>
          <cell r="P707" t="str">
            <v>N</v>
          </cell>
          <cell r="Q707" t="str">
            <v>N</v>
          </cell>
          <cell r="R707" t="str">
            <v>N</v>
          </cell>
          <cell r="S707" t="str">
            <v>N</v>
          </cell>
          <cell r="T707" t="str">
            <v>N</v>
          </cell>
          <cell r="U707" t="str">
            <v>N</v>
          </cell>
          <cell r="V707" t="str">
            <v>N</v>
          </cell>
          <cell r="W707" t="str">
            <v>G ou ML</v>
          </cell>
        </row>
        <row r="708">
          <cell r="B708" t="str">
            <v>UN1372</v>
          </cell>
          <cell r="C708" t="str">
            <v>FIBRES D'ORIGINE ANIMALE OU VÉGÉTALE BRÛLÉES, MOUILLÉS OU HUMIDES</v>
          </cell>
          <cell r="D708" t="str">
            <v>4.2</v>
          </cell>
          <cell r="E708" t="str">
            <v>S2</v>
          </cell>
          <cell r="F708" t="str">
            <v/>
          </cell>
          <cell r="G708" t="str">
            <v/>
          </cell>
          <cell r="H708" t="str">
            <v>NON SOUMIS À L'ADR</v>
          </cell>
          <cell r="J708" t="str">
            <v/>
          </cell>
          <cell r="K708" t="str">
            <v>NON SOUMIS À L'ADR</v>
          </cell>
          <cell r="L708" t="str">
            <v>-</v>
          </cell>
          <cell r="M708" t="str">
            <v/>
          </cell>
          <cell r="N708" t="str">
            <v/>
          </cell>
          <cell r="O708" t="str">
            <v/>
          </cell>
          <cell r="P708" t="str">
            <v>N</v>
          </cell>
          <cell r="Q708" t="str">
            <v>N</v>
          </cell>
          <cell r="R708" t="str">
            <v>O</v>
          </cell>
          <cell r="S708" t="str">
            <v>N</v>
          </cell>
          <cell r="T708" t="str">
            <v>N</v>
          </cell>
          <cell r="U708" t="str">
            <v>N</v>
          </cell>
          <cell r="V708" t="str">
            <v>N</v>
          </cell>
          <cell r="W708" t="str">
            <v>G</v>
          </cell>
        </row>
        <row r="709">
          <cell r="B709" t="str">
            <v>UN1373III</v>
          </cell>
          <cell r="C709" t="str">
            <v>FIBRES ou TISSUS D'ORIGINE ANIMALE ou VÉGÉTALE ou SYNTHÉTIQUE N.S.A.</v>
          </cell>
          <cell r="D709" t="str">
            <v>4.2</v>
          </cell>
          <cell r="E709" t="str">
            <v>S2</v>
          </cell>
          <cell r="F709" t="str">
            <v>III</v>
          </cell>
          <cell r="G709" t="str">
            <v>4.2</v>
          </cell>
          <cell r="H709" t="str">
            <v/>
          </cell>
          <cell r="I709">
            <v>0</v>
          </cell>
          <cell r="J709" t="str">
            <v>E0</v>
          </cell>
          <cell r="K709" t="str">
            <v>3</v>
          </cell>
          <cell r="L709" t="str">
            <v>E</v>
          </cell>
          <cell r="M709" t="str">
            <v>V1</v>
          </cell>
          <cell r="N709" t="str">
            <v/>
          </cell>
          <cell r="O709" t="str">
            <v/>
          </cell>
          <cell r="P709" t="str">
            <v>N</v>
          </cell>
          <cell r="Q709" t="str">
            <v>N</v>
          </cell>
          <cell r="R709" t="str">
            <v>N</v>
          </cell>
          <cell r="S709" t="str">
            <v>N</v>
          </cell>
          <cell r="T709" t="str">
            <v>N</v>
          </cell>
          <cell r="U709" t="str">
            <v>N</v>
          </cell>
          <cell r="V709" t="str">
            <v>O</v>
          </cell>
          <cell r="W709" t="str">
            <v>G</v>
          </cell>
        </row>
        <row r="710">
          <cell r="B710" t="str">
            <v>UN1374II</v>
          </cell>
          <cell r="C710" t="str">
            <v>FARINE DE POISSON (DÉCHETS DE POISSON) NON STABILISÉE</v>
          </cell>
          <cell r="D710" t="str">
            <v>4.2</v>
          </cell>
          <cell r="E710" t="str">
            <v>S2</v>
          </cell>
          <cell r="F710" t="str">
            <v>II</v>
          </cell>
          <cell r="G710" t="str">
            <v>4.2</v>
          </cell>
          <cell r="H710" t="str">
            <v>300</v>
          </cell>
          <cell r="I710">
            <v>0</v>
          </cell>
          <cell r="J710" t="str">
            <v>E2</v>
          </cell>
          <cell r="K710" t="str">
            <v>2</v>
          </cell>
          <cell r="L710" t="str">
            <v>E</v>
          </cell>
          <cell r="M710" t="str">
            <v>V1</v>
          </cell>
          <cell r="N710" t="str">
            <v/>
          </cell>
          <cell r="O710" t="str">
            <v/>
          </cell>
          <cell r="P710" t="str">
            <v>N</v>
          </cell>
          <cell r="Q710" t="str">
            <v>N</v>
          </cell>
          <cell r="R710" t="str">
            <v>N</v>
          </cell>
          <cell r="S710" t="str">
            <v>N</v>
          </cell>
          <cell r="T710" t="str">
            <v>N</v>
          </cell>
          <cell r="U710" t="str">
            <v>N</v>
          </cell>
          <cell r="V710" t="str">
            <v>N</v>
          </cell>
          <cell r="W710" t="str">
            <v>G</v>
          </cell>
        </row>
        <row r="711">
          <cell r="B711" t="str">
            <v>UN1376III</v>
          </cell>
          <cell r="C711" t="str">
            <v>OXYDE DE FER RÉSIDUAIRE ou TOURNURE DE FER RÉSIDUAIRE</v>
          </cell>
          <cell r="D711" t="str">
            <v>4.2</v>
          </cell>
          <cell r="E711" t="str">
            <v>S4</v>
          </cell>
          <cell r="F711" t="str">
            <v>III</v>
          </cell>
          <cell r="G711" t="str">
            <v>4.2</v>
          </cell>
          <cell r="H711" t="str">
            <v>592</v>
          </cell>
          <cell r="I711">
            <v>0</v>
          </cell>
          <cell r="J711" t="str">
            <v>E0</v>
          </cell>
          <cell r="K711" t="str">
            <v>3</v>
          </cell>
          <cell r="L711" t="str">
            <v>E</v>
          </cell>
          <cell r="M711" t="str">
            <v>V1</v>
          </cell>
          <cell r="N711" t="str">
            <v/>
          </cell>
          <cell r="O711" t="str">
            <v/>
          </cell>
          <cell r="P711" t="str">
            <v>N</v>
          </cell>
          <cell r="Q711" t="str">
            <v>N</v>
          </cell>
          <cell r="R711" t="str">
            <v>N</v>
          </cell>
          <cell r="S711" t="str">
            <v>N</v>
          </cell>
          <cell r="T711" t="str">
            <v>N</v>
          </cell>
          <cell r="U711" t="str">
            <v>N</v>
          </cell>
          <cell r="V711" t="str">
            <v>N</v>
          </cell>
          <cell r="W711" t="str">
            <v>G ou ML</v>
          </cell>
        </row>
        <row r="712">
          <cell r="B712" t="str">
            <v>UN1378II</v>
          </cell>
          <cell r="C712" t="str">
            <v>CATALYSEUR MÉTALLIQUE HUMIDIFIÉ</v>
          </cell>
          <cell r="D712" t="str">
            <v>4.2</v>
          </cell>
          <cell r="E712" t="str">
            <v>S4</v>
          </cell>
          <cell r="F712" t="str">
            <v>II</v>
          </cell>
          <cell r="G712" t="str">
            <v>4.2</v>
          </cell>
          <cell r="H712" t="str">
            <v>274</v>
          </cell>
          <cell r="I712">
            <v>0</v>
          </cell>
          <cell r="J712" t="str">
            <v>E0</v>
          </cell>
          <cell r="K712" t="str">
            <v>2</v>
          </cell>
          <cell r="L712" t="str">
            <v>E</v>
          </cell>
          <cell r="M712" t="str">
            <v>V1</v>
          </cell>
          <cell r="N712" t="str">
            <v/>
          </cell>
          <cell r="O712" t="str">
            <v/>
          </cell>
          <cell r="P712" t="str">
            <v>N</v>
          </cell>
          <cell r="Q712" t="str">
            <v>N</v>
          </cell>
          <cell r="R712" t="str">
            <v>N</v>
          </cell>
          <cell r="S712" t="str">
            <v>N</v>
          </cell>
          <cell r="T712" t="str">
            <v>N</v>
          </cell>
          <cell r="U712" t="str">
            <v>N</v>
          </cell>
          <cell r="V712" t="str">
            <v>O</v>
          </cell>
          <cell r="W712" t="str">
            <v>G</v>
          </cell>
        </row>
        <row r="713">
          <cell r="B713" t="str">
            <v>UN1379III</v>
          </cell>
          <cell r="C713" t="str">
            <v>PAPIER TRAITÉ AVEC DES HUILES NON SATURÉES</v>
          </cell>
          <cell r="D713" t="str">
            <v>4.2</v>
          </cell>
          <cell r="E713" t="str">
            <v>S2</v>
          </cell>
          <cell r="F713" t="str">
            <v>III</v>
          </cell>
          <cell r="G713" t="str">
            <v>4.2</v>
          </cell>
          <cell r="H713" t="str">
            <v/>
          </cell>
          <cell r="I713">
            <v>0</v>
          </cell>
          <cell r="J713" t="str">
            <v>E0</v>
          </cell>
          <cell r="K713" t="str">
            <v>3</v>
          </cell>
          <cell r="L713" t="str">
            <v>E</v>
          </cell>
          <cell r="M713" t="str">
            <v>V1</v>
          </cell>
          <cell r="N713" t="str">
            <v/>
          </cell>
          <cell r="O713" t="str">
            <v/>
          </cell>
          <cell r="P713" t="str">
            <v>N</v>
          </cell>
          <cell r="Q713" t="str">
            <v>N</v>
          </cell>
          <cell r="R713" t="str">
            <v>N</v>
          </cell>
          <cell r="S713" t="str">
            <v>N</v>
          </cell>
          <cell r="T713" t="str">
            <v>N</v>
          </cell>
          <cell r="U713" t="str">
            <v>N</v>
          </cell>
          <cell r="V713" t="str">
            <v>N</v>
          </cell>
          <cell r="W713" t="str">
            <v>G ou ML</v>
          </cell>
        </row>
        <row r="714">
          <cell r="B714" t="str">
            <v>UN1380I</v>
          </cell>
          <cell r="C714" t="str">
            <v>PENTABORANE</v>
          </cell>
          <cell r="D714" t="str">
            <v>4.2</v>
          </cell>
          <cell r="E714" t="str">
            <v>ST3</v>
          </cell>
          <cell r="F714" t="str">
            <v>I</v>
          </cell>
          <cell r="G714" t="str">
            <v>4.2,+6.1</v>
          </cell>
          <cell r="H714" t="str">
            <v/>
          </cell>
          <cell r="I714">
            <v>0</v>
          </cell>
          <cell r="J714" t="str">
            <v>E0</v>
          </cell>
          <cell r="K714" t="str">
            <v>0</v>
          </cell>
          <cell r="L714" t="str">
            <v>E</v>
          </cell>
          <cell r="M714" t="str">
            <v>V1</v>
          </cell>
          <cell r="N714" t="str">
            <v>CV28</v>
          </cell>
          <cell r="O714" t="str">
            <v>S20</v>
          </cell>
          <cell r="P714" t="str">
            <v>N</v>
          </cell>
          <cell r="Q714" t="str">
            <v>N</v>
          </cell>
          <cell r="R714" t="str">
            <v>N</v>
          </cell>
          <cell r="S714" t="str">
            <v>O</v>
          </cell>
          <cell r="T714" t="str">
            <v>N</v>
          </cell>
          <cell r="U714" t="str">
            <v>N</v>
          </cell>
          <cell r="V714" t="str">
            <v>N</v>
          </cell>
          <cell r="W714" t="str">
            <v>G ou ML</v>
          </cell>
        </row>
        <row r="715">
          <cell r="B715" t="str">
            <v>UN1381I</v>
          </cell>
          <cell r="C715" t="str">
            <v>PHOSPHORE BLANC ou JAUNE, SEC</v>
          </cell>
          <cell r="D715" t="str">
            <v>4.2</v>
          </cell>
          <cell r="E715" t="str">
            <v>ST4</v>
          </cell>
          <cell r="F715" t="str">
            <v>I</v>
          </cell>
          <cell r="G715" t="str">
            <v>4.2,+6.1</v>
          </cell>
          <cell r="H715" t="str">
            <v>503</v>
          </cell>
          <cell r="I715">
            <v>0</v>
          </cell>
          <cell r="J715" t="str">
            <v>E0</v>
          </cell>
          <cell r="K715" t="str">
            <v>0</v>
          </cell>
          <cell r="L715" t="str">
            <v>E</v>
          </cell>
          <cell r="M715" t="str">
            <v>V1</v>
          </cell>
          <cell r="N715" t="str">
            <v>CV28</v>
          </cell>
          <cell r="O715" t="str">
            <v>S20</v>
          </cell>
          <cell r="P715" t="str">
            <v>N</v>
          </cell>
          <cell r="Q715" t="str">
            <v>N</v>
          </cell>
          <cell r="R715" t="str">
            <v>N</v>
          </cell>
          <cell r="S715" t="str">
            <v>O</v>
          </cell>
          <cell r="T715" t="str">
            <v>N</v>
          </cell>
          <cell r="U715" t="str">
            <v>N</v>
          </cell>
          <cell r="V715" t="str">
            <v>N</v>
          </cell>
          <cell r="W715" t="str">
            <v>ML</v>
          </cell>
        </row>
        <row r="716">
          <cell r="B716" t="str">
            <v>UN1381I</v>
          </cell>
          <cell r="C716" t="str">
            <v>PHOSPHORE BLANC ou JAUNE, RECOUVERT D'EAU ou EN SOLUTION</v>
          </cell>
          <cell r="D716" t="str">
            <v>4.2</v>
          </cell>
          <cell r="E716" t="str">
            <v>ST3</v>
          </cell>
          <cell r="F716" t="str">
            <v>I</v>
          </cell>
          <cell r="G716" t="str">
            <v>4.2,+6.1</v>
          </cell>
          <cell r="H716" t="str">
            <v>503</v>
          </cell>
          <cell r="I716">
            <v>0</v>
          </cell>
          <cell r="J716" t="str">
            <v>E0</v>
          </cell>
          <cell r="K716" t="str">
            <v>0</v>
          </cell>
          <cell r="L716" t="str">
            <v>E</v>
          </cell>
          <cell r="M716" t="str">
            <v>V1</v>
          </cell>
          <cell r="N716" t="str">
            <v>CV28</v>
          </cell>
          <cell r="O716" t="str">
            <v>S20</v>
          </cell>
          <cell r="P716" t="str">
            <v>N</v>
          </cell>
          <cell r="Q716" t="str">
            <v>N</v>
          </cell>
          <cell r="R716" t="str">
            <v>N</v>
          </cell>
          <cell r="S716" t="str">
            <v>O</v>
          </cell>
          <cell r="T716" t="str">
            <v>N</v>
          </cell>
          <cell r="U716" t="str">
            <v>N</v>
          </cell>
          <cell r="V716" t="str">
            <v>N</v>
          </cell>
          <cell r="W716" t="str">
            <v>ML</v>
          </cell>
        </row>
        <row r="717">
          <cell r="B717" t="str">
            <v>UN1382II</v>
          </cell>
          <cell r="C717" t="str">
            <v xml:space="preserve">SULFURE DE POTASSIUM ANHYDRE ou SULFURE DE POTASSIUM </v>
          </cell>
          <cell r="D717" t="str">
            <v>4.2</v>
          </cell>
          <cell r="E717" t="str">
            <v>S4</v>
          </cell>
          <cell r="F717" t="str">
            <v>II</v>
          </cell>
          <cell r="G717" t="str">
            <v>4.2</v>
          </cell>
          <cell r="H717" t="str">
            <v>504</v>
          </cell>
          <cell r="I717">
            <v>0</v>
          </cell>
          <cell r="J717" t="str">
            <v>E2</v>
          </cell>
          <cell r="K717" t="str">
            <v>2</v>
          </cell>
          <cell r="L717" t="str">
            <v>E</v>
          </cell>
          <cell r="M717" t="str">
            <v>V1</v>
          </cell>
          <cell r="N717" t="str">
            <v/>
          </cell>
          <cell r="O717" t="str">
            <v/>
          </cell>
          <cell r="P717" t="str">
            <v>N</v>
          </cell>
          <cell r="Q717" t="str">
            <v>N</v>
          </cell>
          <cell r="R717" t="str">
            <v>N</v>
          </cell>
          <cell r="S717" t="str">
            <v>N</v>
          </cell>
          <cell r="T717" t="str">
            <v>N</v>
          </cell>
          <cell r="U717" t="str">
            <v>N</v>
          </cell>
          <cell r="V717" t="str">
            <v>N</v>
          </cell>
          <cell r="W717" t="str">
            <v>G ou ML</v>
          </cell>
        </row>
        <row r="718">
          <cell r="B718" t="str">
            <v>UN1383I</v>
          </cell>
          <cell r="C718" t="str">
            <v>MÉTAL ou ALLIAGE PYROPHORIQUE, N.S.A.</v>
          </cell>
          <cell r="D718" t="str">
            <v>4.2</v>
          </cell>
          <cell r="E718" t="str">
            <v>S4</v>
          </cell>
          <cell r="F718" t="str">
            <v>I</v>
          </cell>
          <cell r="G718" t="str">
            <v>4.2</v>
          </cell>
          <cell r="H718" t="str">
            <v>274</v>
          </cell>
          <cell r="I718">
            <v>0</v>
          </cell>
          <cell r="J718" t="str">
            <v>E0</v>
          </cell>
          <cell r="K718" t="str">
            <v>0</v>
          </cell>
          <cell r="L718" t="str">
            <v>E</v>
          </cell>
          <cell r="M718" t="str">
            <v>V1</v>
          </cell>
          <cell r="N718" t="str">
            <v/>
          </cell>
          <cell r="O718" t="str">
            <v>S20</v>
          </cell>
          <cell r="P718" t="str">
            <v>N</v>
          </cell>
          <cell r="Q718" t="str">
            <v>N</v>
          </cell>
          <cell r="R718" t="str">
            <v>N</v>
          </cell>
          <cell r="S718" t="str">
            <v>N</v>
          </cell>
          <cell r="T718" t="str">
            <v>N</v>
          </cell>
          <cell r="U718" t="str">
            <v>N</v>
          </cell>
          <cell r="V718" t="str">
            <v>O</v>
          </cell>
          <cell r="W718" t="str">
            <v>G</v>
          </cell>
        </row>
        <row r="719">
          <cell r="B719" t="str">
            <v>UN1384II</v>
          </cell>
          <cell r="C719" t="str">
            <v>DITHIONITE DE SODIUM (HYDROSULFITE DE SODIUM)</v>
          </cell>
          <cell r="D719" t="str">
            <v>4.2</v>
          </cell>
          <cell r="E719" t="str">
            <v>S4</v>
          </cell>
          <cell r="F719" t="str">
            <v>II</v>
          </cell>
          <cell r="G719" t="str">
            <v>4.2</v>
          </cell>
          <cell r="H719" t="str">
            <v/>
          </cell>
          <cell r="I719">
            <v>0</v>
          </cell>
          <cell r="J719" t="str">
            <v>E2</v>
          </cell>
          <cell r="K719" t="str">
            <v>2</v>
          </cell>
          <cell r="L719" t="str">
            <v>E</v>
          </cell>
          <cell r="M719" t="str">
            <v>V1</v>
          </cell>
          <cell r="N719" t="str">
            <v/>
          </cell>
          <cell r="O719" t="str">
            <v/>
          </cell>
          <cell r="P719" t="str">
            <v>N</v>
          </cell>
          <cell r="Q719" t="str">
            <v>N</v>
          </cell>
          <cell r="R719" t="str">
            <v>N</v>
          </cell>
          <cell r="S719" t="str">
            <v>N</v>
          </cell>
          <cell r="T719" t="str">
            <v>N</v>
          </cell>
          <cell r="U719" t="str">
            <v>N</v>
          </cell>
          <cell r="V719" t="str">
            <v>N</v>
          </cell>
          <cell r="W719" t="str">
            <v>G ou ML</v>
          </cell>
        </row>
        <row r="720">
          <cell r="B720" t="str">
            <v>UN1385II</v>
          </cell>
          <cell r="C720" t="str">
            <v>SULFURE DE SODIUM ANHYDRE ou SULFURE DE SODIUM</v>
          </cell>
          <cell r="D720" t="str">
            <v>4.2</v>
          </cell>
          <cell r="E720" t="str">
            <v>S4</v>
          </cell>
          <cell r="F720" t="str">
            <v>II</v>
          </cell>
          <cell r="G720" t="str">
            <v>4.2</v>
          </cell>
          <cell r="H720" t="str">
            <v>504</v>
          </cell>
          <cell r="I720">
            <v>0</v>
          </cell>
          <cell r="J720" t="str">
            <v>E2</v>
          </cell>
          <cell r="K720" t="str">
            <v>2</v>
          </cell>
          <cell r="L720" t="str">
            <v>E</v>
          </cell>
          <cell r="M720" t="str">
            <v>V1</v>
          </cell>
          <cell r="N720" t="str">
            <v/>
          </cell>
          <cell r="O720" t="str">
            <v/>
          </cell>
          <cell r="P720" t="str">
            <v>N</v>
          </cell>
          <cell r="Q720" t="str">
            <v>N</v>
          </cell>
          <cell r="R720" t="str">
            <v>N</v>
          </cell>
          <cell r="S720" t="str">
            <v>N</v>
          </cell>
          <cell r="T720" t="str">
            <v>N</v>
          </cell>
          <cell r="U720" t="str">
            <v>N</v>
          </cell>
          <cell r="V720" t="str">
            <v>N</v>
          </cell>
          <cell r="W720" t="str">
            <v>G ou ML</v>
          </cell>
        </row>
        <row r="721">
          <cell r="B721" t="str">
            <v>UN1386III</v>
          </cell>
          <cell r="C721" t="str">
            <v>TOURTEAUX</v>
          </cell>
          <cell r="D721" t="str">
            <v>4.2</v>
          </cell>
          <cell r="E721" t="str">
            <v>S2</v>
          </cell>
          <cell r="F721" t="str">
            <v>III</v>
          </cell>
          <cell r="G721" t="str">
            <v>4.2</v>
          </cell>
          <cell r="H721" t="str">
            <v/>
          </cell>
          <cell r="I721">
            <v>0</v>
          </cell>
          <cell r="J721" t="str">
            <v>E0</v>
          </cell>
          <cell r="K721" t="str">
            <v>3</v>
          </cell>
          <cell r="L721" t="str">
            <v>E</v>
          </cell>
          <cell r="M721" t="str">
            <v>V1</v>
          </cell>
          <cell r="N721" t="str">
            <v/>
          </cell>
          <cell r="O721" t="str">
            <v/>
          </cell>
          <cell r="P721" t="str">
            <v>N</v>
          </cell>
          <cell r="Q721" t="str">
            <v>N</v>
          </cell>
          <cell r="R721" t="str">
            <v>N</v>
          </cell>
          <cell r="S721" t="str">
            <v>N</v>
          </cell>
          <cell r="T721" t="str">
            <v>N</v>
          </cell>
          <cell r="U721" t="str">
            <v>N</v>
          </cell>
          <cell r="V721" t="str">
            <v>N</v>
          </cell>
          <cell r="W721" t="str">
            <v>G ou ML</v>
          </cell>
        </row>
        <row r="722">
          <cell r="B722" t="str">
            <v>UN1387</v>
          </cell>
          <cell r="C722" t="str">
            <v>DÉCHETS DE LAINE MOUILLÉS</v>
          </cell>
          <cell r="D722" t="str">
            <v>4.2</v>
          </cell>
          <cell r="E722" t="str">
            <v>S2</v>
          </cell>
          <cell r="F722" t="str">
            <v/>
          </cell>
          <cell r="G722" t="str">
            <v/>
          </cell>
          <cell r="H722" t="str">
            <v>NON SOUMIS À L'ADR</v>
          </cell>
          <cell r="J722" t="str">
            <v/>
          </cell>
          <cell r="K722" t="str">
            <v>NON SOUMIS À L'ADR</v>
          </cell>
          <cell r="L722" t="str">
            <v>-</v>
          </cell>
          <cell r="M722" t="str">
            <v/>
          </cell>
          <cell r="N722" t="str">
            <v/>
          </cell>
          <cell r="O722" t="str">
            <v/>
          </cell>
          <cell r="P722" t="str">
            <v>N</v>
          </cell>
          <cell r="Q722" t="str">
            <v>N</v>
          </cell>
          <cell r="R722" t="str">
            <v>O</v>
          </cell>
          <cell r="S722" t="str">
            <v>N</v>
          </cell>
          <cell r="T722" t="str">
            <v>N</v>
          </cell>
          <cell r="U722" t="str">
            <v>N</v>
          </cell>
          <cell r="V722" t="str">
            <v>N</v>
          </cell>
          <cell r="W722" t="str">
            <v>G</v>
          </cell>
        </row>
        <row r="723">
          <cell r="B723" t="str">
            <v>UN1389I</v>
          </cell>
          <cell r="C723" t="str">
            <v>AMALGAME DE MÉTAUX ALCALINS, LIQUIDE</v>
          </cell>
          <cell r="D723" t="str">
            <v>4.3</v>
          </cell>
          <cell r="E723" t="str">
            <v>W1</v>
          </cell>
          <cell r="F723" t="str">
            <v>I</v>
          </cell>
          <cell r="G723" t="str">
            <v>4.3</v>
          </cell>
          <cell r="H723" t="str">
            <v>182</v>
          </cell>
          <cell r="I723">
            <v>0</v>
          </cell>
          <cell r="J723" t="str">
            <v>E0</v>
          </cell>
          <cell r="K723" t="str">
            <v>1</v>
          </cell>
          <cell r="L723" t="str">
            <v>E</v>
          </cell>
          <cell r="M723" t="str">
            <v>V1</v>
          </cell>
          <cell r="N723" t="str">
            <v>CV23</v>
          </cell>
          <cell r="O723" t="str">
            <v>S20</v>
          </cell>
          <cell r="P723" t="str">
            <v>N</v>
          </cell>
          <cell r="Q723" t="str">
            <v>N</v>
          </cell>
          <cell r="R723" t="str">
            <v>N</v>
          </cell>
          <cell r="S723" t="str">
            <v>N</v>
          </cell>
          <cell r="T723" t="str">
            <v>N</v>
          </cell>
          <cell r="U723" t="str">
            <v>N</v>
          </cell>
          <cell r="V723" t="str">
            <v>N</v>
          </cell>
          <cell r="W723" t="str">
            <v>ML</v>
          </cell>
        </row>
        <row r="724">
          <cell r="B724" t="str">
            <v>UN1390II</v>
          </cell>
          <cell r="C724" t="str">
            <v>AMIDURES DE MÉTAUX ALCALINS</v>
          </cell>
          <cell r="D724" t="str">
            <v>4.3</v>
          </cell>
          <cell r="E724" t="str">
            <v>W2</v>
          </cell>
          <cell r="F724" t="str">
            <v>II</v>
          </cell>
          <cell r="G724" t="str">
            <v>4.3</v>
          </cell>
          <cell r="H724" t="str">
            <v>182,505</v>
          </cell>
          <cell r="I724">
            <v>500</v>
          </cell>
          <cell r="J724" t="str">
            <v>E2</v>
          </cell>
          <cell r="K724" t="str">
            <v>0</v>
          </cell>
          <cell r="L724" t="str">
            <v>E</v>
          </cell>
          <cell r="M724" t="str">
            <v>V1</v>
          </cell>
          <cell r="N724" t="str">
            <v>CV23</v>
          </cell>
          <cell r="O724" t="str">
            <v/>
          </cell>
          <cell r="P724" t="str">
            <v>N</v>
          </cell>
          <cell r="Q724" t="str">
            <v>N</v>
          </cell>
          <cell r="R724" t="str">
            <v>N</v>
          </cell>
          <cell r="S724" t="str">
            <v>N</v>
          </cell>
          <cell r="T724" t="str">
            <v>N</v>
          </cell>
          <cell r="U724" t="str">
            <v>N</v>
          </cell>
          <cell r="V724" t="str">
            <v>N</v>
          </cell>
          <cell r="W724" t="str">
            <v>G</v>
          </cell>
        </row>
        <row r="725">
          <cell r="B725" t="str">
            <v>UN1391I</v>
          </cell>
          <cell r="C725" t="str">
            <v>DISPERSION DE MÉTAUX ALCALINS ou ALCALINO-TERREUX</v>
          </cell>
          <cell r="D725" t="str">
            <v>4.3</v>
          </cell>
          <cell r="E725" t="str">
            <v>W1</v>
          </cell>
          <cell r="F725" t="str">
            <v>I</v>
          </cell>
          <cell r="G725" t="str">
            <v>4.3</v>
          </cell>
          <cell r="H725" t="str">
            <v>182,183,506</v>
          </cell>
          <cell r="I725">
            <v>0</v>
          </cell>
          <cell r="J725" t="str">
            <v>E0</v>
          </cell>
          <cell r="K725" t="str">
            <v>1</v>
          </cell>
          <cell r="L725" t="str">
            <v>E</v>
          </cell>
          <cell r="M725" t="str">
            <v>V1</v>
          </cell>
          <cell r="N725" t="str">
            <v>CV23</v>
          </cell>
          <cell r="O725" t="str">
            <v>S20</v>
          </cell>
          <cell r="P725" t="str">
            <v>N</v>
          </cell>
          <cell r="Q725" t="str">
            <v>N</v>
          </cell>
          <cell r="R725" t="str">
            <v>N</v>
          </cell>
          <cell r="S725" t="str">
            <v>N</v>
          </cell>
          <cell r="T725" t="str">
            <v>N</v>
          </cell>
          <cell r="U725" t="str">
            <v>N</v>
          </cell>
          <cell r="V725" t="str">
            <v>N</v>
          </cell>
          <cell r="W725" t="str">
            <v>G</v>
          </cell>
        </row>
        <row r="726">
          <cell r="B726" t="str">
            <v>UN1392I</v>
          </cell>
          <cell r="C726" t="str">
            <v>AMALGAME DE MÉTAUX ALCALINO-TERREUX, LIQUIDE</v>
          </cell>
          <cell r="D726" t="str">
            <v>4.3</v>
          </cell>
          <cell r="E726" t="str">
            <v>W1</v>
          </cell>
          <cell r="F726" t="str">
            <v>I</v>
          </cell>
          <cell r="G726" t="str">
            <v>4.3</v>
          </cell>
          <cell r="H726" t="str">
            <v>183,506</v>
          </cell>
          <cell r="I726">
            <v>0</v>
          </cell>
          <cell r="J726" t="str">
            <v>E0</v>
          </cell>
          <cell r="K726" t="str">
            <v>1</v>
          </cell>
          <cell r="L726" t="str">
            <v>E</v>
          </cell>
          <cell r="M726" t="str">
            <v>V1</v>
          </cell>
          <cell r="N726" t="str">
            <v>CV23</v>
          </cell>
          <cell r="O726" t="str">
            <v>S20</v>
          </cell>
          <cell r="P726" t="str">
            <v>N</v>
          </cell>
          <cell r="Q726" t="str">
            <v>N</v>
          </cell>
          <cell r="R726" t="str">
            <v>N</v>
          </cell>
          <cell r="S726" t="str">
            <v>N</v>
          </cell>
          <cell r="T726" t="str">
            <v>N</v>
          </cell>
          <cell r="U726" t="str">
            <v>N</v>
          </cell>
          <cell r="V726" t="str">
            <v>N</v>
          </cell>
          <cell r="W726" t="str">
            <v>ML</v>
          </cell>
        </row>
        <row r="727">
          <cell r="B727" t="str">
            <v>UN1393II</v>
          </cell>
          <cell r="C727" t="str">
            <v>ALLIAGE DE MÉTAUX ALCALINO-TERREUX, N.S.A.</v>
          </cell>
          <cell r="D727" t="str">
            <v>4.3</v>
          </cell>
          <cell r="E727" t="str">
            <v>W2</v>
          </cell>
          <cell r="F727" t="str">
            <v>II</v>
          </cell>
          <cell r="G727" t="str">
            <v>4.3</v>
          </cell>
          <cell r="H727" t="str">
            <v>183,506</v>
          </cell>
          <cell r="I727">
            <v>500</v>
          </cell>
          <cell r="J727" t="str">
            <v>E2</v>
          </cell>
          <cell r="K727" t="str">
            <v>2</v>
          </cell>
          <cell r="L727" t="str">
            <v>E</v>
          </cell>
          <cell r="M727" t="str">
            <v>V1</v>
          </cell>
          <cell r="N727" t="str">
            <v>CV23</v>
          </cell>
          <cell r="O727" t="str">
            <v/>
          </cell>
          <cell r="P727" t="str">
            <v>N</v>
          </cell>
          <cell r="Q727" t="str">
            <v>N</v>
          </cell>
          <cell r="R727" t="str">
            <v>N</v>
          </cell>
          <cell r="S727" t="str">
            <v>N</v>
          </cell>
          <cell r="T727" t="str">
            <v>N</v>
          </cell>
          <cell r="U727" t="str">
            <v>N</v>
          </cell>
          <cell r="V727" t="str">
            <v>O</v>
          </cell>
          <cell r="W727" t="str">
            <v>G</v>
          </cell>
        </row>
        <row r="728">
          <cell r="B728" t="str">
            <v>UN1394II</v>
          </cell>
          <cell r="C728" t="str">
            <v>CARBURE D'ALUMINIUM</v>
          </cell>
          <cell r="D728" t="str">
            <v>4.3</v>
          </cell>
          <cell r="E728" t="str">
            <v>W2</v>
          </cell>
          <cell r="F728" t="str">
            <v>II</v>
          </cell>
          <cell r="G728" t="str">
            <v>4.3</v>
          </cell>
          <cell r="H728" t="str">
            <v/>
          </cell>
          <cell r="I728">
            <v>500</v>
          </cell>
          <cell r="J728" t="str">
            <v>E2</v>
          </cell>
          <cell r="K728" t="str">
            <v>2</v>
          </cell>
          <cell r="L728" t="str">
            <v>E</v>
          </cell>
          <cell r="M728" t="str">
            <v>V1</v>
          </cell>
          <cell r="N728" t="str">
            <v>CV23</v>
          </cell>
          <cell r="O728" t="str">
            <v/>
          </cell>
          <cell r="P728" t="str">
            <v>N</v>
          </cell>
          <cell r="Q728" t="str">
            <v>N</v>
          </cell>
          <cell r="R728" t="str">
            <v>N</v>
          </cell>
          <cell r="S728" t="str">
            <v>N</v>
          </cell>
          <cell r="T728" t="str">
            <v>N</v>
          </cell>
          <cell r="U728" t="str">
            <v>N</v>
          </cell>
          <cell r="V728" t="str">
            <v>N</v>
          </cell>
          <cell r="W728" t="str">
            <v>G</v>
          </cell>
        </row>
        <row r="729">
          <cell r="B729" t="str">
            <v>UN1395II</v>
          </cell>
          <cell r="C729" t="str">
            <v>ALUMINO-FERRO-SILICIUM EN POUDRE</v>
          </cell>
          <cell r="D729" t="str">
            <v>4.3</v>
          </cell>
          <cell r="E729" t="str">
            <v>WT2</v>
          </cell>
          <cell r="F729" t="str">
            <v>II</v>
          </cell>
          <cell r="G729" t="str">
            <v>4.3,+6.1</v>
          </cell>
          <cell r="H729" t="str">
            <v/>
          </cell>
          <cell r="I729">
            <v>500</v>
          </cell>
          <cell r="J729" t="str">
            <v>E2</v>
          </cell>
          <cell r="K729" t="str">
            <v>2</v>
          </cell>
          <cell r="L729" t="str">
            <v>E</v>
          </cell>
          <cell r="M729" t="str">
            <v>V1</v>
          </cell>
          <cell r="N729" t="str">
            <v>CV23,CV28</v>
          </cell>
          <cell r="O729" t="str">
            <v/>
          </cell>
          <cell r="P729" t="str">
            <v>N</v>
          </cell>
          <cell r="Q729" t="str">
            <v>N</v>
          </cell>
          <cell r="R729" t="str">
            <v>N</v>
          </cell>
          <cell r="S729" t="str">
            <v>O</v>
          </cell>
          <cell r="T729" t="str">
            <v>N</v>
          </cell>
          <cell r="U729" t="str">
            <v>N</v>
          </cell>
          <cell r="V729" t="str">
            <v>N</v>
          </cell>
          <cell r="W729" t="str">
            <v>G</v>
          </cell>
        </row>
        <row r="730">
          <cell r="B730" t="str">
            <v>UN1396III</v>
          </cell>
          <cell r="C730" t="str">
            <v>ALUMINIUM EN POUDRE NON ENROBÉ</v>
          </cell>
          <cell r="D730" t="str">
            <v>4.3</v>
          </cell>
          <cell r="E730" t="str">
            <v>W2</v>
          </cell>
          <cell r="F730" t="str">
            <v>III</v>
          </cell>
          <cell r="G730" t="str">
            <v>4.3</v>
          </cell>
          <cell r="H730" t="str">
            <v/>
          </cell>
          <cell r="I730">
            <v>1000</v>
          </cell>
          <cell r="J730" t="str">
            <v>E1</v>
          </cell>
          <cell r="K730" t="str">
            <v>3</v>
          </cell>
          <cell r="L730" t="str">
            <v>E</v>
          </cell>
          <cell r="M730" t="str">
            <v>V1</v>
          </cell>
          <cell r="N730" t="str">
            <v>CV23</v>
          </cell>
          <cell r="O730" t="str">
            <v/>
          </cell>
          <cell r="P730" t="str">
            <v>N</v>
          </cell>
          <cell r="Q730" t="str">
            <v>N</v>
          </cell>
          <cell r="R730" t="str">
            <v>N</v>
          </cell>
          <cell r="S730" t="str">
            <v>N</v>
          </cell>
          <cell r="T730" t="str">
            <v>N</v>
          </cell>
          <cell r="U730" t="str">
            <v>N</v>
          </cell>
          <cell r="V730" t="str">
            <v>N</v>
          </cell>
          <cell r="W730" t="str">
            <v>G</v>
          </cell>
        </row>
        <row r="731">
          <cell r="B731" t="str">
            <v>UN1396II</v>
          </cell>
          <cell r="C731" t="str">
            <v>ALUMINIUM EN POUDRE NON ENROBÉ</v>
          </cell>
          <cell r="D731" t="str">
            <v>4.3</v>
          </cell>
          <cell r="E731" t="str">
            <v>W2</v>
          </cell>
          <cell r="F731" t="str">
            <v>II</v>
          </cell>
          <cell r="G731" t="str">
            <v>4.3</v>
          </cell>
          <cell r="H731" t="str">
            <v/>
          </cell>
          <cell r="I731">
            <v>500</v>
          </cell>
          <cell r="J731" t="str">
            <v>E2</v>
          </cell>
          <cell r="K731" t="str">
            <v>2</v>
          </cell>
          <cell r="L731" t="str">
            <v>E</v>
          </cell>
          <cell r="M731" t="str">
            <v>V1</v>
          </cell>
          <cell r="N731" t="str">
            <v>CV23</v>
          </cell>
          <cell r="O731" t="str">
            <v/>
          </cell>
          <cell r="P731" t="str">
            <v>N</v>
          </cell>
          <cell r="Q731" t="str">
            <v>N</v>
          </cell>
          <cell r="R731" t="str">
            <v>N</v>
          </cell>
          <cell r="S731" t="str">
            <v>N</v>
          </cell>
          <cell r="T731" t="str">
            <v>N</v>
          </cell>
          <cell r="U731" t="str">
            <v>N</v>
          </cell>
          <cell r="V731" t="str">
            <v>N</v>
          </cell>
          <cell r="W731" t="str">
            <v>G</v>
          </cell>
        </row>
        <row r="732">
          <cell r="B732" t="str">
            <v>UN1397I</v>
          </cell>
          <cell r="C732" t="str">
            <v>PHOSPHURE D'ALUMINIUM</v>
          </cell>
          <cell r="D732" t="str">
            <v>4.3</v>
          </cell>
          <cell r="E732" t="str">
            <v>WT2</v>
          </cell>
          <cell r="F732" t="str">
            <v>I</v>
          </cell>
          <cell r="G732" t="str">
            <v>4.3,+6.1</v>
          </cell>
          <cell r="H732" t="str">
            <v>507</v>
          </cell>
          <cell r="I732">
            <v>0</v>
          </cell>
          <cell r="J732" t="str">
            <v>E0</v>
          </cell>
          <cell r="K732" t="str">
            <v>1</v>
          </cell>
          <cell r="L732" t="str">
            <v>E</v>
          </cell>
          <cell r="M732" t="str">
            <v>V1</v>
          </cell>
          <cell r="N732" t="str">
            <v>CV23,CV28</v>
          </cell>
          <cell r="O732" t="str">
            <v>S20</v>
          </cell>
          <cell r="P732" t="str">
            <v>N</v>
          </cell>
          <cell r="Q732" t="str">
            <v>N</v>
          </cell>
          <cell r="R732" t="str">
            <v>N</v>
          </cell>
          <cell r="S732" t="str">
            <v>O</v>
          </cell>
          <cell r="T732" t="str">
            <v>N</v>
          </cell>
          <cell r="U732" t="str">
            <v>N</v>
          </cell>
          <cell r="V732" t="str">
            <v>N</v>
          </cell>
          <cell r="W732" t="str">
            <v>G ou ML</v>
          </cell>
        </row>
        <row r="733">
          <cell r="B733" t="str">
            <v>UN1398III</v>
          </cell>
          <cell r="C733" t="str">
            <v>SILICO-ALUMINIUM EN POUDRE NON ENROBÉ</v>
          </cell>
          <cell r="D733" t="str">
            <v>4.3</v>
          </cell>
          <cell r="E733" t="str">
            <v>W2</v>
          </cell>
          <cell r="F733" t="str">
            <v>III</v>
          </cell>
          <cell r="G733" t="str">
            <v>4.3</v>
          </cell>
          <cell r="H733" t="str">
            <v>37</v>
          </cell>
          <cell r="I733">
            <v>1000</v>
          </cell>
          <cell r="J733" t="str">
            <v>E1</v>
          </cell>
          <cell r="K733" t="str">
            <v>3</v>
          </cell>
          <cell r="L733" t="str">
            <v>E</v>
          </cell>
          <cell r="M733" t="str">
            <v>V1</v>
          </cell>
          <cell r="N733" t="str">
            <v>CV23</v>
          </cell>
          <cell r="O733" t="str">
            <v/>
          </cell>
          <cell r="P733" t="str">
            <v>N</v>
          </cell>
          <cell r="Q733" t="str">
            <v>N</v>
          </cell>
          <cell r="R733" t="str">
            <v>N</v>
          </cell>
          <cell r="S733" t="str">
            <v>N</v>
          </cell>
          <cell r="T733" t="str">
            <v>N</v>
          </cell>
          <cell r="U733" t="str">
            <v>N</v>
          </cell>
          <cell r="V733" t="str">
            <v>N</v>
          </cell>
          <cell r="W733" t="str">
            <v>G</v>
          </cell>
        </row>
        <row r="734">
          <cell r="B734" t="str">
            <v>UN1400II</v>
          </cell>
          <cell r="C734" t="str">
            <v>BARYUM</v>
          </cell>
          <cell r="D734" t="str">
            <v>4.3</v>
          </cell>
          <cell r="E734" t="str">
            <v>W2</v>
          </cell>
          <cell r="F734" t="str">
            <v>II</v>
          </cell>
          <cell r="G734" t="str">
            <v>4.3</v>
          </cell>
          <cell r="H734" t="str">
            <v/>
          </cell>
          <cell r="I734">
            <v>500</v>
          </cell>
          <cell r="J734" t="str">
            <v>E2</v>
          </cell>
          <cell r="K734" t="str">
            <v>2</v>
          </cell>
          <cell r="L734" t="str">
            <v>E</v>
          </cell>
          <cell r="M734" t="str">
            <v>V1</v>
          </cell>
          <cell r="N734" t="str">
            <v>CV23</v>
          </cell>
          <cell r="O734" t="str">
            <v/>
          </cell>
          <cell r="P734" t="str">
            <v>N</v>
          </cell>
          <cell r="Q734" t="str">
            <v>N</v>
          </cell>
          <cell r="R734" t="str">
            <v>N</v>
          </cell>
          <cell r="S734" t="str">
            <v>N</v>
          </cell>
          <cell r="T734" t="str">
            <v>N</v>
          </cell>
          <cell r="U734" t="str">
            <v>N</v>
          </cell>
          <cell r="V734" t="str">
            <v>N</v>
          </cell>
          <cell r="W734" t="str">
            <v>G</v>
          </cell>
        </row>
        <row r="735">
          <cell r="B735" t="str">
            <v>UN1401II</v>
          </cell>
          <cell r="C735" t="str">
            <v>CALCIUM</v>
          </cell>
          <cell r="D735" t="str">
            <v>4.3</v>
          </cell>
          <cell r="E735" t="str">
            <v>W2</v>
          </cell>
          <cell r="F735" t="str">
            <v>II</v>
          </cell>
          <cell r="G735" t="str">
            <v>4.3</v>
          </cell>
          <cell r="H735" t="str">
            <v/>
          </cell>
          <cell r="I735">
            <v>500</v>
          </cell>
          <cell r="J735" t="str">
            <v>E2</v>
          </cell>
          <cell r="K735" t="str">
            <v>2</v>
          </cell>
          <cell r="L735" t="str">
            <v>E</v>
          </cell>
          <cell r="M735" t="str">
            <v>V1</v>
          </cell>
          <cell r="N735" t="str">
            <v>CV23</v>
          </cell>
          <cell r="O735" t="str">
            <v/>
          </cell>
          <cell r="P735" t="str">
            <v>N</v>
          </cell>
          <cell r="Q735" t="str">
            <v>N</v>
          </cell>
          <cell r="R735" t="str">
            <v>N</v>
          </cell>
          <cell r="S735" t="str">
            <v>N</v>
          </cell>
          <cell r="T735" t="str">
            <v>N</v>
          </cell>
          <cell r="U735" t="str">
            <v>N</v>
          </cell>
          <cell r="V735" t="str">
            <v>N</v>
          </cell>
          <cell r="W735" t="str">
            <v>G</v>
          </cell>
        </row>
        <row r="736">
          <cell r="B736" t="str">
            <v>UN1402II</v>
          </cell>
          <cell r="C736" t="str">
            <v>CARBURE DE CALCIUM</v>
          </cell>
          <cell r="D736" t="str">
            <v>4.3</v>
          </cell>
          <cell r="E736" t="str">
            <v>W2</v>
          </cell>
          <cell r="F736" t="str">
            <v>II</v>
          </cell>
          <cell r="G736" t="str">
            <v>4.3</v>
          </cell>
          <cell r="H736" t="str">
            <v/>
          </cell>
          <cell r="I736">
            <v>500</v>
          </cell>
          <cell r="J736" t="str">
            <v>E2</v>
          </cell>
          <cell r="K736" t="str">
            <v>2</v>
          </cell>
          <cell r="L736" t="str">
            <v>E</v>
          </cell>
          <cell r="M736" t="str">
            <v>V1</v>
          </cell>
          <cell r="N736" t="str">
            <v>CV23</v>
          </cell>
          <cell r="O736" t="str">
            <v/>
          </cell>
          <cell r="P736" t="str">
            <v>N</v>
          </cell>
          <cell r="Q736" t="str">
            <v>N</v>
          </cell>
          <cell r="R736" t="str">
            <v>N</v>
          </cell>
          <cell r="S736" t="str">
            <v>N</v>
          </cell>
          <cell r="T736" t="str">
            <v>N</v>
          </cell>
          <cell r="U736" t="str">
            <v>N</v>
          </cell>
          <cell r="V736" t="str">
            <v>N</v>
          </cell>
          <cell r="W736" t="str">
            <v>G</v>
          </cell>
        </row>
        <row r="737">
          <cell r="B737" t="str">
            <v>UN1402I</v>
          </cell>
          <cell r="C737" t="str">
            <v>CARBURE DE CALCIUM</v>
          </cell>
          <cell r="D737" t="str">
            <v>4.3</v>
          </cell>
          <cell r="E737" t="str">
            <v>W2</v>
          </cell>
          <cell r="F737" t="str">
            <v>I</v>
          </cell>
          <cell r="G737" t="str">
            <v>4.3</v>
          </cell>
          <cell r="H737" t="str">
            <v/>
          </cell>
          <cell r="I737">
            <v>0</v>
          </cell>
          <cell r="J737" t="str">
            <v>E0</v>
          </cell>
          <cell r="K737" t="str">
            <v>1</v>
          </cell>
          <cell r="L737" t="str">
            <v>E</v>
          </cell>
          <cell r="M737" t="str">
            <v>V1</v>
          </cell>
          <cell r="N737" t="str">
            <v>CV23</v>
          </cell>
          <cell r="O737" t="str">
            <v>S20</v>
          </cell>
          <cell r="P737" t="str">
            <v>N</v>
          </cell>
          <cell r="Q737" t="str">
            <v>N</v>
          </cell>
          <cell r="R737" t="str">
            <v>N</v>
          </cell>
          <cell r="S737" t="str">
            <v>N</v>
          </cell>
          <cell r="T737" t="str">
            <v>N</v>
          </cell>
          <cell r="U737" t="str">
            <v>N</v>
          </cell>
          <cell r="V737" t="str">
            <v>N</v>
          </cell>
          <cell r="W737" t="str">
            <v>G</v>
          </cell>
        </row>
        <row r="738">
          <cell r="B738" t="str">
            <v>UN1403III</v>
          </cell>
          <cell r="C738" t="str">
            <v>CYANAMIDE CALCIQUE</v>
          </cell>
          <cell r="D738" t="str">
            <v>4.3</v>
          </cell>
          <cell r="E738" t="str">
            <v>W2</v>
          </cell>
          <cell r="F738" t="str">
            <v>III</v>
          </cell>
          <cell r="G738" t="str">
            <v>4.3</v>
          </cell>
          <cell r="H738" t="str">
            <v>38</v>
          </cell>
          <cell r="I738">
            <v>1000</v>
          </cell>
          <cell r="J738" t="str">
            <v>E1</v>
          </cell>
          <cell r="K738" t="str">
            <v>0</v>
          </cell>
          <cell r="L738" t="str">
            <v>E</v>
          </cell>
          <cell r="M738" t="str">
            <v>V1</v>
          </cell>
          <cell r="N738" t="str">
            <v>CV23</v>
          </cell>
          <cell r="O738" t="str">
            <v/>
          </cell>
          <cell r="P738" t="str">
            <v>N</v>
          </cell>
          <cell r="Q738" t="str">
            <v>N</v>
          </cell>
          <cell r="R738" t="str">
            <v>N</v>
          </cell>
          <cell r="S738" t="str">
            <v>N</v>
          </cell>
          <cell r="T738" t="str">
            <v>N</v>
          </cell>
          <cell r="U738" t="str">
            <v>N</v>
          </cell>
          <cell r="V738" t="str">
            <v>N</v>
          </cell>
          <cell r="W738" t="str">
            <v>G</v>
          </cell>
        </row>
        <row r="739">
          <cell r="B739" t="str">
            <v>UN1404I</v>
          </cell>
          <cell r="C739" t="str">
            <v>HYDRURE DE CALCIUM</v>
          </cell>
          <cell r="D739" t="str">
            <v>4.3</v>
          </cell>
          <cell r="E739" t="str">
            <v>W2</v>
          </cell>
          <cell r="F739" t="str">
            <v>I</v>
          </cell>
          <cell r="G739" t="str">
            <v>4.3</v>
          </cell>
          <cell r="H739" t="str">
            <v/>
          </cell>
          <cell r="I739">
            <v>0</v>
          </cell>
          <cell r="J739" t="str">
            <v>E0</v>
          </cell>
          <cell r="K739" t="str">
            <v>1</v>
          </cell>
          <cell r="L739" t="str">
            <v>E</v>
          </cell>
          <cell r="M739" t="str">
            <v>V1</v>
          </cell>
          <cell r="N739" t="str">
            <v>CV23</v>
          </cell>
          <cell r="O739" t="str">
            <v>S20</v>
          </cell>
          <cell r="P739" t="str">
            <v>N</v>
          </cell>
          <cell r="Q739" t="str">
            <v>N</v>
          </cell>
          <cell r="R739" t="str">
            <v>N</v>
          </cell>
          <cell r="S739" t="str">
            <v>N</v>
          </cell>
          <cell r="T739" t="str">
            <v>N</v>
          </cell>
          <cell r="U739" t="str">
            <v>N</v>
          </cell>
          <cell r="V739" t="str">
            <v>N</v>
          </cell>
          <cell r="W739" t="str">
            <v>G</v>
          </cell>
        </row>
        <row r="740">
          <cell r="B740" t="str">
            <v>UN1405III</v>
          </cell>
          <cell r="C740" t="str">
            <v>SILICIURE DE CALCIUM</v>
          </cell>
          <cell r="D740" t="str">
            <v>4.3</v>
          </cell>
          <cell r="E740" t="str">
            <v>W2</v>
          </cell>
          <cell r="F740" t="str">
            <v>III</v>
          </cell>
          <cell r="G740" t="str">
            <v>4.3</v>
          </cell>
          <cell r="H740" t="str">
            <v/>
          </cell>
          <cell r="I740">
            <v>1000</v>
          </cell>
          <cell r="J740" t="str">
            <v>E1</v>
          </cell>
          <cell r="K740" t="str">
            <v>3</v>
          </cell>
          <cell r="L740" t="str">
            <v>E</v>
          </cell>
          <cell r="M740" t="str">
            <v>V1</v>
          </cell>
          <cell r="N740" t="str">
            <v>CV23</v>
          </cell>
          <cell r="O740" t="str">
            <v/>
          </cell>
          <cell r="P740" t="str">
            <v>N</v>
          </cell>
          <cell r="Q740" t="str">
            <v>N</v>
          </cell>
          <cell r="R740" t="str">
            <v>N</v>
          </cell>
          <cell r="S740" t="str">
            <v>N</v>
          </cell>
          <cell r="T740" t="str">
            <v>N</v>
          </cell>
          <cell r="U740" t="str">
            <v>N</v>
          </cell>
          <cell r="V740" t="str">
            <v>N</v>
          </cell>
          <cell r="W740" t="str">
            <v>G</v>
          </cell>
        </row>
        <row r="741">
          <cell r="B741" t="str">
            <v>UN1405II</v>
          </cell>
          <cell r="C741" t="str">
            <v>SILICIURE DE CALCIUM</v>
          </cell>
          <cell r="D741" t="str">
            <v>4.3</v>
          </cell>
          <cell r="E741" t="str">
            <v>W2</v>
          </cell>
          <cell r="F741" t="str">
            <v>II</v>
          </cell>
          <cell r="G741" t="str">
            <v>4.3</v>
          </cell>
          <cell r="H741" t="str">
            <v/>
          </cell>
          <cell r="I741">
            <v>500</v>
          </cell>
          <cell r="J741" t="str">
            <v>E2</v>
          </cell>
          <cell r="K741" t="str">
            <v>2</v>
          </cell>
          <cell r="L741" t="str">
            <v>E</v>
          </cell>
          <cell r="M741" t="str">
            <v>V1</v>
          </cell>
          <cell r="N741" t="str">
            <v>CV23</v>
          </cell>
          <cell r="O741" t="str">
            <v/>
          </cell>
          <cell r="P741" t="str">
            <v>N</v>
          </cell>
          <cell r="Q741" t="str">
            <v>N</v>
          </cell>
          <cell r="R741" t="str">
            <v>N</v>
          </cell>
          <cell r="S741" t="str">
            <v>N</v>
          </cell>
          <cell r="T741" t="str">
            <v>N</v>
          </cell>
          <cell r="U741" t="str">
            <v>N</v>
          </cell>
          <cell r="V741" t="str">
            <v>N</v>
          </cell>
          <cell r="W741" t="str">
            <v>G</v>
          </cell>
        </row>
        <row r="742">
          <cell r="B742" t="str">
            <v>UN1407I</v>
          </cell>
          <cell r="C742" t="str">
            <v>CÉSIUM</v>
          </cell>
          <cell r="D742" t="str">
            <v>4.3</v>
          </cell>
          <cell r="E742" t="str">
            <v>W2</v>
          </cell>
          <cell r="F742" t="str">
            <v>I</v>
          </cell>
          <cell r="G742" t="str">
            <v>4.3</v>
          </cell>
          <cell r="H742" t="str">
            <v/>
          </cell>
          <cell r="I742">
            <v>0</v>
          </cell>
          <cell r="J742" t="str">
            <v>E0</v>
          </cell>
          <cell r="K742" t="str">
            <v>1</v>
          </cell>
          <cell r="L742" t="str">
            <v>E</v>
          </cell>
          <cell r="M742" t="str">
            <v>V1</v>
          </cell>
          <cell r="N742" t="str">
            <v>CV23</v>
          </cell>
          <cell r="O742" t="str">
            <v>S20</v>
          </cell>
          <cell r="P742" t="str">
            <v>N</v>
          </cell>
          <cell r="Q742" t="str">
            <v>N</v>
          </cell>
          <cell r="R742" t="str">
            <v>N</v>
          </cell>
          <cell r="S742" t="str">
            <v>N</v>
          </cell>
          <cell r="T742" t="str">
            <v>N</v>
          </cell>
          <cell r="U742" t="str">
            <v>N</v>
          </cell>
          <cell r="V742" t="str">
            <v>N</v>
          </cell>
          <cell r="W742" t="str">
            <v>G ou ML</v>
          </cell>
        </row>
        <row r="743">
          <cell r="B743" t="str">
            <v>UN1408III</v>
          </cell>
          <cell r="C743" t="str">
            <v>FERROSILICIUM</v>
          </cell>
          <cell r="D743" t="str">
            <v>4.3</v>
          </cell>
          <cell r="E743" t="str">
            <v>WT2</v>
          </cell>
          <cell r="F743" t="str">
            <v>III</v>
          </cell>
          <cell r="G743" t="str">
            <v>4.3,+6.1</v>
          </cell>
          <cell r="H743" t="str">
            <v>39</v>
          </cell>
          <cell r="I743">
            <v>1000</v>
          </cell>
          <cell r="J743" t="str">
            <v>E1</v>
          </cell>
          <cell r="K743" t="str">
            <v>3</v>
          </cell>
          <cell r="L743" t="str">
            <v>E</v>
          </cell>
          <cell r="M743" t="str">
            <v>V1</v>
          </cell>
          <cell r="N743" t="str">
            <v>CV23,CV28</v>
          </cell>
          <cell r="O743" t="str">
            <v/>
          </cell>
          <cell r="P743" t="str">
            <v>N</v>
          </cell>
          <cell r="Q743" t="str">
            <v>N</v>
          </cell>
          <cell r="R743" t="str">
            <v>N</v>
          </cell>
          <cell r="S743" t="str">
            <v>O</v>
          </cell>
          <cell r="T743" t="str">
            <v>N</v>
          </cell>
          <cell r="U743" t="str">
            <v>N</v>
          </cell>
          <cell r="V743" t="str">
            <v>N</v>
          </cell>
          <cell r="W743" t="str">
            <v>G</v>
          </cell>
        </row>
        <row r="744">
          <cell r="B744" t="str">
            <v>UN1409II</v>
          </cell>
          <cell r="C744" t="str">
            <v>HYDRURES MÉTALLIQUES HYDRORÉACTIFS, N.S.A.</v>
          </cell>
          <cell r="D744" t="str">
            <v>4.3</v>
          </cell>
          <cell r="E744" t="str">
            <v>W2</v>
          </cell>
          <cell r="F744" t="str">
            <v>II</v>
          </cell>
          <cell r="G744" t="str">
            <v>4.3</v>
          </cell>
          <cell r="H744" t="str">
            <v>274,508</v>
          </cell>
          <cell r="I744">
            <v>500</v>
          </cell>
          <cell r="J744" t="str">
            <v>E2</v>
          </cell>
          <cell r="K744" t="str">
            <v>2</v>
          </cell>
          <cell r="L744" t="str">
            <v>E</v>
          </cell>
          <cell r="M744" t="str">
            <v>V1</v>
          </cell>
          <cell r="N744" t="str">
            <v>CV23</v>
          </cell>
          <cell r="O744" t="str">
            <v/>
          </cell>
          <cell r="P744" t="str">
            <v>N</v>
          </cell>
          <cell r="Q744" t="str">
            <v>N</v>
          </cell>
          <cell r="R744" t="str">
            <v>N</v>
          </cell>
          <cell r="S744" t="str">
            <v>N</v>
          </cell>
          <cell r="T744" t="str">
            <v>N</v>
          </cell>
          <cell r="U744" t="str">
            <v>N</v>
          </cell>
          <cell r="V744" t="str">
            <v>O</v>
          </cell>
          <cell r="W744" t="str">
            <v>G</v>
          </cell>
        </row>
        <row r="745">
          <cell r="B745" t="str">
            <v>UN1409I</v>
          </cell>
          <cell r="C745" t="str">
            <v>HYDRURES MÉTALLIQUES HYDRORÉACTIFS, N.S.A.</v>
          </cell>
          <cell r="D745" t="str">
            <v>4.3</v>
          </cell>
          <cell r="E745" t="str">
            <v>W2</v>
          </cell>
          <cell r="F745" t="str">
            <v>I</v>
          </cell>
          <cell r="G745" t="str">
            <v>4.3</v>
          </cell>
          <cell r="H745" t="str">
            <v>274,508</v>
          </cell>
          <cell r="I745">
            <v>0</v>
          </cell>
          <cell r="J745" t="str">
            <v>E0</v>
          </cell>
          <cell r="K745" t="str">
            <v>1</v>
          </cell>
          <cell r="L745" t="str">
            <v>E</v>
          </cell>
          <cell r="M745" t="str">
            <v>V1</v>
          </cell>
          <cell r="N745" t="str">
            <v>CV23</v>
          </cell>
          <cell r="O745" t="str">
            <v>S20</v>
          </cell>
          <cell r="P745" t="str">
            <v>N</v>
          </cell>
          <cell r="Q745" t="str">
            <v>N</v>
          </cell>
          <cell r="R745" t="str">
            <v>N</v>
          </cell>
          <cell r="S745" t="str">
            <v>N</v>
          </cell>
          <cell r="T745" t="str">
            <v>N</v>
          </cell>
          <cell r="U745" t="str">
            <v>N</v>
          </cell>
          <cell r="V745" t="str">
            <v>O</v>
          </cell>
          <cell r="W745" t="str">
            <v>G</v>
          </cell>
        </row>
        <row r="746">
          <cell r="B746" t="str">
            <v>UN1410I</v>
          </cell>
          <cell r="C746" t="str">
            <v>HYDRURE DE LITHIUM-ALUMINIUM</v>
          </cell>
          <cell r="D746" t="str">
            <v>4.3</v>
          </cell>
          <cell r="E746" t="str">
            <v>W2</v>
          </cell>
          <cell r="F746" t="str">
            <v>I</v>
          </cell>
          <cell r="G746" t="str">
            <v>4.3</v>
          </cell>
          <cell r="H746" t="str">
            <v/>
          </cell>
          <cell r="I746">
            <v>0</v>
          </cell>
          <cell r="J746" t="str">
            <v>E0</v>
          </cell>
          <cell r="K746" t="str">
            <v>1</v>
          </cell>
          <cell r="L746" t="str">
            <v>E</v>
          </cell>
          <cell r="M746" t="str">
            <v>V1</v>
          </cell>
          <cell r="N746" t="str">
            <v>CV23</v>
          </cell>
          <cell r="O746" t="str">
            <v>S20</v>
          </cell>
          <cell r="P746" t="str">
            <v>N</v>
          </cell>
          <cell r="Q746" t="str">
            <v>N</v>
          </cell>
          <cell r="R746" t="str">
            <v>N</v>
          </cell>
          <cell r="S746" t="str">
            <v>N</v>
          </cell>
          <cell r="T746" t="str">
            <v>N</v>
          </cell>
          <cell r="U746" t="str">
            <v>N</v>
          </cell>
          <cell r="V746" t="str">
            <v>N</v>
          </cell>
          <cell r="W746" t="str">
            <v>G ou ML</v>
          </cell>
        </row>
        <row r="747">
          <cell r="B747" t="str">
            <v>UN1411I</v>
          </cell>
          <cell r="C747" t="str">
            <v>HYDRURE DE LITHIUM-ALUMINIUM DANS L ÉTHER</v>
          </cell>
          <cell r="D747" t="str">
            <v>4.3</v>
          </cell>
          <cell r="E747" t="str">
            <v>WF1</v>
          </cell>
          <cell r="F747" t="str">
            <v>I</v>
          </cell>
          <cell r="G747" t="str">
            <v>4.3,+3</v>
          </cell>
          <cell r="H747" t="str">
            <v/>
          </cell>
          <cell r="I747">
            <v>0</v>
          </cell>
          <cell r="J747" t="str">
            <v>E0</v>
          </cell>
          <cell r="K747" t="str">
            <v>1</v>
          </cell>
          <cell r="L747" t="str">
            <v>E</v>
          </cell>
          <cell r="M747" t="str">
            <v>V1</v>
          </cell>
          <cell r="N747" t="str">
            <v>CV23</v>
          </cell>
          <cell r="O747" t="str">
            <v>S2,S20</v>
          </cell>
          <cell r="P747" t="str">
            <v>N</v>
          </cell>
          <cell r="Q747" t="str">
            <v>N</v>
          </cell>
          <cell r="R747" t="str">
            <v>N</v>
          </cell>
          <cell r="S747" t="str">
            <v>N</v>
          </cell>
          <cell r="T747" t="str">
            <v>N</v>
          </cell>
          <cell r="U747" t="str">
            <v>N</v>
          </cell>
          <cell r="V747" t="str">
            <v>N</v>
          </cell>
          <cell r="W747" t="str">
            <v>G ou ML</v>
          </cell>
        </row>
        <row r="748">
          <cell r="B748" t="str">
            <v>UN1413I</v>
          </cell>
          <cell r="C748" t="str">
            <v>BOROHYDRURE DE LITHIUM</v>
          </cell>
          <cell r="D748" t="str">
            <v>4.3</v>
          </cell>
          <cell r="E748" t="str">
            <v>W2</v>
          </cell>
          <cell r="F748" t="str">
            <v>I</v>
          </cell>
          <cell r="G748" t="str">
            <v>4.3</v>
          </cell>
          <cell r="H748" t="str">
            <v/>
          </cell>
          <cell r="I748">
            <v>0</v>
          </cell>
          <cell r="J748" t="str">
            <v>E0</v>
          </cell>
          <cell r="K748" t="str">
            <v>1</v>
          </cell>
          <cell r="L748" t="str">
            <v>E</v>
          </cell>
          <cell r="M748" t="str">
            <v>V1</v>
          </cell>
          <cell r="N748" t="str">
            <v>CV23</v>
          </cell>
          <cell r="O748" t="str">
            <v>S20</v>
          </cell>
          <cell r="P748" t="str">
            <v>N</v>
          </cell>
          <cell r="Q748" t="str">
            <v>N</v>
          </cell>
          <cell r="R748" t="str">
            <v>N</v>
          </cell>
          <cell r="S748" t="str">
            <v>N</v>
          </cell>
          <cell r="T748" t="str">
            <v>N</v>
          </cell>
          <cell r="U748" t="str">
            <v>N</v>
          </cell>
          <cell r="V748" t="str">
            <v>N</v>
          </cell>
          <cell r="W748" t="str">
            <v>G ou ML</v>
          </cell>
        </row>
        <row r="749">
          <cell r="B749" t="str">
            <v>UN1414I</v>
          </cell>
          <cell r="C749" t="str">
            <v>HYDRURE DE LITHIUM</v>
          </cell>
          <cell r="D749" t="str">
            <v>4.3</v>
          </cell>
          <cell r="E749" t="str">
            <v>W2</v>
          </cell>
          <cell r="F749" t="str">
            <v>I</v>
          </cell>
          <cell r="G749" t="str">
            <v>4.3</v>
          </cell>
          <cell r="H749" t="str">
            <v/>
          </cell>
          <cell r="I749">
            <v>0</v>
          </cell>
          <cell r="J749" t="str">
            <v>E0</v>
          </cell>
          <cell r="K749" t="str">
            <v>1</v>
          </cell>
          <cell r="L749" t="str">
            <v>E</v>
          </cell>
          <cell r="M749" t="str">
            <v>V1</v>
          </cell>
          <cell r="N749" t="str">
            <v>CV23</v>
          </cell>
          <cell r="O749" t="str">
            <v>S20</v>
          </cell>
          <cell r="P749" t="str">
            <v>N</v>
          </cell>
          <cell r="Q749" t="str">
            <v>N</v>
          </cell>
          <cell r="R749" t="str">
            <v>N</v>
          </cell>
          <cell r="S749" t="str">
            <v>N</v>
          </cell>
          <cell r="T749" t="str">
            <v>N</v>
          </cell>
          <cell r="U749" t="str">
            <v>N</v>
          </cell>
          <cell r="V749" t="str">
            <v>N</v>
          </cell>
          <cell r="W749" t="str">
            <v>G ou ML</v>
          </cell>
        </row>
        <row r="750">
          <cell r="B750" t="str">
            <v>UN1415I</v>
          </cell>
          <cell r="C750" t="str">
            <v>LITHIUM</v>
          </cell>
          <cell r="D750" t="str">
            <v>4.3</v>
          </cell>
          <cell r="E750" t="str">
            <v>W2</v>
          </cell>
          <cell r="F750" t="str">
            <v>I</v>
          </cell>
          <cell r="G750" t="str">
            <v>4.3</v>
          </cell>
          <cell r="H750" t="str">
            <v/>
          </cell>
          <cell r="I750">
            <v>0</v>
          </cell>
          <cell r="J750" t="str">
            <v>E0</v>
          </cell>
          <cell r="K750" t="str">
            <v>1</v>
          </cell>
          <cell r="L750" t="str">
            <v>E</v>
          </cell>
          <cell r="M750" t="str">
            <v>V1</v>
          </cell>
          <cell r="N750" t="str">
            <v>CV23</v>
          </cell>
          <cell r="O750" t="str">
            <v>S20</v>
          </cell>
          <cell r="P750" t="str">
            <v>N</v>
          </cell>
          <cell r="Q750" t="str">
            <v>N</v>
          </cell>
          <cell r="R750" t="str">
            <v>N</v>
          </cell>
          <cell r="S750" t="str">
            <v>N</v>
          </cell>
          <cell r="T750" t="str">
            <v>N</v>
          </cell>
          <cell r="U750" t="str">
            <v>N</v>
          </cell>
          <cell r="V750" t="str">
            <v>N</v>
          </cell>
          <cell r="W750" t="str">
            <v>G</v>
          </cell>
        </row>
        <row r="751">
          <cell r="B751" t="str">
            <v>UN1417II</v>
          </cell>
          <cell r="C751" t="str">
            <v>SILICO-LITHIUM</v>
          </cell>
          <cell r="D751" t="str">
            <v>4.3</v>
          </cell>
          <cell r="E751" t="str">
            <v>W2</v>
          </cell>
          <cell r="F751" t="str">
            <v>II</v>
          </cell>
          <cell r="G751" t="str">
            <v>4.3</v>
          </cell>
          <cell r="H751" t="str">
            <v/>
          </cell>
          <cell r="I751">
            <v>500</v>
          </cell>
          <cell r="J751" t="str">
            <v>E2</v>
          </cell>
          <cell r="K751" t="str">
            <v>2</v>
          </cell>
          <cell r="L751" t="str">
            <v>E</v>
          </cell>
          <cell r="M751" t="str">
            <v>V1</v>
          </cell>
          <cell r="N751" t="str">
            <v>CV23</v>
          </cell>
          <cell r="O751" t="str">
            <v/>
          </cell>
          <cell r="P751" t="str">
            <v>N</v>
          </cell>
          <cell r="Q751" t="str">
            <v>N</v>
          </cell>
          <cell r="R751" t="str">
            <v>N</v>
          </cell>
          <cell r="S751" t="str">
            <v>N</v>
          </cell>
          <cell r="T751" t="str">
            <v>N</v>
          </cell>
          <cell r="U751" t="str">
            <v>N</v>
          </cell>
          <cell r="V751" t="str">
            <v>N</v>
          </cell>
          <cell r="W751" t="str">
            <v>G</v>
          </cell>
        </row>
        <row r="752">
          <cell r="B752" t="str">
            <v>UN1418III</v>
          </cell>
          <cell r="C752" t="str">
            <v>MAGNÉSIUM EN POUDRE ou ALLIAGES DE MAGNÉSIUM EN POUDRE</v>
          </cell>
          <cell r="D752" t="str">
            <v>4.3</v>
          </cell>
          <cell r="E752" t="str">
            <v>WS</v>
          </cell>
          <cell r="F752" t="str">
            <v>III</v>
          </cell>
          <cell r="G752" t="str">
            <v>4.3,+4.2</v>
          </cell>
          <cell r="H752" t="str">
            <v/>
          </cell>
          <cell r="I752">
            <v>0</v>
          </cell>
          <cell r="J752" t="str">
            <v>E1</v>
          </cell>
          <cell r="K752" t="str">
            <v>3</v>
          </cell>
          <cell r="L752" t="str">
            <v>E</v>
          </cell>
          <cell r="M752" t="str">
            <v>V1</v>
          </cell>
          <cell r="N752" t="str">
            <v>CV23</v>
          </cell>
          <cell r="O752" t="str">
            <v/>
          </cell>
          <cell r="P752" t="str">
            <v>N</v>
          </cell>
          <cell r="Q752" t="str">
            <v>N</v>
          </cell>
          <cell r="R752" t="str">
            <v>N</v>
          </cell>
          <cell r="S752" t="str">
            <v>N</v>
          </cell>
          <cell r="T752" t="str">
            <v>N</v>
          </cell>
          <cell r="U752" t="str">
            <v>N</v>
          </cell>
          <cell r="V752" t="str">
            <v>N</v>
          </cell>
          <cell r="W752" t="str">
            <v>G</v>
          </cell>
        </row>
        <row r="753">
          <cell r="B753" t="str">
            <v>UN1418II</v>
          </cell>
          <cell r="C753" t="str">
            <v>MAGNÉSIUM EN POUDRE ou ALLIAGES DE MAGNÉSIUM EN POUDRE</v>
          </cell>
          <cell r="D753" t="str">
            <v>4.3</v>
          </cell>
          <cell r="E753" t="str">
            <v>WS</v>
          </cell>
          <cell r="F753" t="str">
            <v>II</v>
          </cell>
          <cell r="G753" t="str">
            <v>4.3,+4.2</v>
          </cell>
          <cell r="H753" t="str">
            <v/>
          </cell>
          <cell r="I753">
            <v>0</v>
          </cell>
          <cell r="J753" t="str">
            <v>E2</v>
          </cell>
          <cell r="K753" t="str">
            <v>2</v>
          </cell>
          <cell r="L753" t="str">
            <v>E</v>
          </cell>
          <cell r="M753" t="str">
            <v>V1</v>
          </cell>
          <cell r="N753" t="str">
            <v>CV23</v>
          </cell>
          <cell r="O753" t="str">
            <v/>
          </cell>
          <cell r="P753" t="str">
            <v>N</v>
          </cell>
          <cell r="Q753" t="str">
            <v>N</v>
          </cell>
          <cell r="R753" t="str">
            <v>N</v>
          </cell>
          <cell r="S753" t="str">
            <v>N</v>
          </cell>
          <cell r="T753" t="str">
            <v>N</v>
          </cell>
          <cell r="U753" t="str">
            <v>N</v>
          </cell>
          <cell r="V753" t="str">
            <v>N</v>
          </cell>
          <cell r="W753" t="str">
            <v>G</v>
          </cell>
        </row>
        <row r="754">
          <cell r="B754" t="str">
            <v>UN1418I</v>
          </cell>
          <cell r="C754" t="str">
            <v>MAGNÉSIUM EN POUDRE ou ALLIAGES DE MAGNÉSIUM EN POUDRE</v>
          </cell>
          <cell r="D754" t="str">
            <v>4.3</v>
          </cell>
          <cell r="E754" t="str">
            <v>WS</v>
          </cell>
          <cell r="F754" t="str">
            <v>I</v>
          </cell>
          <cell r="G754" t="str">
            <v>4.3,+4.2</v>
          </cell>
          <cell r="H754" t="str">
            <v/>
          </cell>
          <cell r="I754">
            <v>0</v>
          </cell>
          <cell r="J754" t="str">
            <v>E0</v>
          </cell>
          <cell r="K754" t="str">
            <v>1</v>
          </cell>
          <cell r="L754" t="str">
            <v>E</v>
          </cell>
          <cell r="M754" t="str">
            <v>V1</v>
          </cell>
          <cell r="N754" t="str">
            <v>CV23</v>
          </cell>
          <cell r="O754" t="str">
            <v>S20</v>
          </cell>
          <cell r="P754" t="str">
            <v>N</v>
          </cell>
          <cell r="Q754" t="str">
            <v>N</v>
          </cell>
          <cell r="R754" t="str">
            <v>N</v>
          </cell>
          <cell r="S754" t="str">
            <v>N</v>
          </cell>
          <cell r="T754" t="str">
            <v>N</v>
          </cell>
          <cell r="U754" t="str">
            <v>N</v>
          </cell>
          <cell r="V754" t="str">
            <v>N</v>
          </cell>
          <cell r="W754" t="str">
            <v>G</v>
          </cell>
        </row>
        <row r="755">
          <cell r="B755" t="str">
            <v>UN1419I</v>
          </cell>
          <cell r="C755" t="str">
            <v>PHOSPHURE DE MAGNÉSIUM-ALUMINIUM</v>
          </cell>
          <cell r="D755" t="str">
            <v>4.3</v>
          </cell>
          <cell r="E755" t="str">
            <v>WT2</v>
          </cell>
          <cell r="F755" t="str">
            <v>I</v>
          </cell>
          <cell r="G755" t="str">
            <v>4.3,+6.1</v>
          </cell>
          <cell r="H755" t="str">
            <v/>
          </cell>
          <cell r="I755">
            <v>0</v>
          </cell>
          <cell r="J755" t="str">
            <v>E0</v>
          </cell>
          <cell r="K755" t="str">
            <v>1</v>
          </cell>
          <cell r="L755" t="str">
            <v>E</v>
          </cell>
          <cell r="M755" t="str">
            <v>V1</v>
          </cell>
          <cell r="N755" t="str">
            <v>CV23,CV28</v>
          </cell>
          <cell r="O755" t="str">
            <v>S20</v>
          </cell>
          <cell r="P755" t="str">
            <v>N</v>
          </cell>
          <cell r="Q755" t="str">
            <v>N</v>
          </cell>
          <cell r="R755" t="str">
            <v>N</v>
          </cell>
          <cell r="S755" t="str">
            <v>O</v>
          </cell>
          <cell r="T755" t="str">
            <v>N</v>
          </cell>
          <cell r="U755" t="str">
            <v>N</v>
          </cell>
          <cell r="V755" t="str">
            <v>N</v>
          </cell>
          <cell r="W755" t="str">
            <v>G ou ML</v>
          </cell>
        </row>
        <row r="756">
          <cell r="B756" t="str">
            <v>UN1420I</v>
          </cell>
          <cell r="C756" t="str">
            <v>ALLIAGES MÉTALLIQUES DE POTASSIUM, LIQUIDES</v>
          </cell>
          <cell r="D756" t="str">
            <v>4.3</v>
          </cell>
          <cell r="E756" t="str">
            <v>W1</v>
          </cell>
          <cell r="F756" t="str">
            <v>I</v>
          </cell>
          <cell r="G756" t="str">
            <v>4.3</v>
          </cell>
          <cell r="H756" t="str">
            <v/>
          </cell>
          <cell r="I756">
            <v>0</v>
          </cell>
          <cell r="J756" t="str">
            <v>E0</v>
          </cell>
          <cell r="K756" t="str">
            <v>1</v>
          </cell>
          <cell r="L756" t="str">
            <v>E</v>
          </cell>
          <cell r="M756" t="str">
            <v>V1</v>
          </cell>
          <cell r="N756" t="str">
            <v>CV23</v>
          </cell>
          <cell r="O756" t="str">
            <v>S20</v>
          </cell>
          <cell r="P756" t="str">
            <v>N</v>
          </cell>
          <cell r="Q756" t="str">
            <v>N</v>
          </cell>
          <cell r="R756" t="str">
            <v>N</v>
          </cell>
          <cell r="S756" t="str">
            <v>N</v>
          </cell>
          <cell r="T756" t="str">
            <v>N</v>
          </cell>
          <cell r="U756" t="str">
            <v>N</v>
          </cell>
          <cell r="V756" t="str">
            <v>N</v>
          </cell>
          <cell r="W756" t="str">
            <v>ML</v>
          </cell>
        </row>
        <row r="757">
          <cell r="B757" t="str">
            <v>UN1421I</v>
          </cell>
          <cell r="C757" t="str">
            <v>ALLIAGE LIQUIDE DE MÉTAUX ALCALINS, N.S.A.</v>
          </cell>
          <cell r="D757" t="str">
            <v>4.3</v>
          </cell>
          <cell r="E757" t="str">
            <v>W1</v>
          </cell>
          <cell r="F757" t="str">
            <v>I</v>
          </cell>
          <cell r="G757" t="str">
            <v>4.3</v>
          </cell>
          <cell r="H757" t="str">
            <v>182</v>
          </cell>
          <cell r="I757">
            <v>0</v>
          </cell>
          <cell r="J757" t="str">
            <v>E0</v>
          </cell>
          <cell r="K757" t="str">
            <v>1</v>
          </cell>
          <cell r="L757" t="str">
            <v>E</v>
          </cell>
          <cell r="M757" t="str">
            <v>V1</v>
          </cell>
          <cell r="N757" t="str">
            <v>CV23</v>
          </cell>
          <cell r="O757" t="str">
            <v>S20</v>
          </cell>
          <cell r="P757" t="str">
            <v>N</v>
          </cell>
          <cell r="Q757" t="str">
            <v>N</v>
          </cell>
          <cell r="R757" t="str">
            <v>N</v>
          </cell>
          <cell r="S757" t="str">
            <v>N</v>
          </cell>
          <cell r="T757" t="str">
            <v>N</v>
          </cell>
          <cell r="U757" t="str">
            <v>N</v>
          </cell>
          <cell r="V757" t="str">
            <v>O</v>
          </cell>
          <cell r="W757" t="str">
            <v>ML</v>
          </cell>
        </row>
        <row r="758">
          <cell r="B758" t="str">
            <v>UN1422I</v>
          </cell>
          <cell r="C758" t="str">
            <v>ALLIAGES DE POTASSIUM ET SODIUM, LIQUIDES</v>
          </cell>
          <cell r="D758" t="str">
            <v>4.3</v>
          </cell>
          <cell r="E758" t="str">
            <v>W1</v>
          </cell>
          <cell r="F758" t="str">
            <v>I</v>
          </cell>
          <cell r="G758" t="str">
            <v>4.3</v>
          </cell>
          <cell r="H758" t="str">
            <v/>
          </cell>
          <cell r="I758">
            <v>0</v>
          </cell>
          <cell r="J758" t="str">
            <v>E0</v>
          </cell>
          <cell r="K758" t="str">
            <v>1</v>
          </cell>
          <cell r="L758" t="str">
            <v>E</v>
          </cell>
          <cell r="M758" t="str">
            <v>V1</v>
          </cell>
          <cell r="N758" t="str">
            <v>CV23</v>
          </cell>
          <cell r="O758" t="str">
            <v>S20</v>
          </cell>
          <cell r="P758" t="str">
            <v>N</v>
          </cell>
          <cell r="Q758" t="str">
            <v>N</v>
          </cell>
          <cell r="R758" t="str">
            <v>N</v>
          </cell>
          <cell r="S758" t="str">
            <v>N</v>
          </cell>
          <cell r="T758" t="str">
            <v>N</v>
          </cell>
          <cell r="U758" t="str">
            <v>N</v>
          </cell>
          <cell r="V758" t="str">
            <v>N</v>
          </cell>
          <cell r="W758" t="str">
            <v>ML</v>
          </cell>
        </row>
        <row r="759">
          <cell r="B759" t="str">
            <v>UN1423I</v>
          </cell>
          <cell r="C759" t="str">
            <v>RUBIDIUM</v>
          </cell>
          <cell r="D759" t="str">
            <v>4.3</v>
          </cell>
          <cell r="E759" t="str">
            <v>W2</v>
          </cell>
          <cell r="F759" t="str">
            <v>I</v>
          </cell>
          <cell r="G759" t="str">
            <v>4.3</v>
          </cell>
          <cell r="H759" t="str">
            <v/>
          </cell>
          <cell r="I759">
            <v>0</v>
          </cell>
          <cell r="J759" t="str">
            <v>E0</v>
          </cell>
          <cell r="K759" t="str">
            <v>1</v>
          </cell>
          <cell r="L759" t="str">
            <v>E</v>
          </cell>
          <cell r="M759" t="str">
            <v>V1</v>
          </cell>
          <cell r="N759" t="str">
            <v>CV23</v>
          </cell>
          <cell r="O759" t="str">
            <v>S20</v>
          </cell>
          <cell r="P759" t="str">
            <v>N</v>
          </cell>
          <cell r="Q759" t="str">
            <v>N</v>
          </cell>
          <cell r="R759" t="str">
            <v>N</v>
          </cell>
          <cell r="S759" t="str">
            <v>N</v>
          </cell>
          <cell r="T759" t="str">
            <v>N</v>
          </cell>
          <cell r="U759" t="str">
            <v>N</v>
          </cell>
          <cell r="V759" t="str">
            <v>N</v>
          </cell>
          <cell r="W759" t="str">
            <v>G ou ML</v>
          </cell>
        </row>
        <row r="760">
          <cell r="B760" t="str">
            <v>UN1426I</v>
          </cell>
          <cell r="C760" t="str">
            <v>BOROHYDRURE DE SODIUM</v>
          </cell>
          <cell r="D760" t="str">
            <v>4.3</v>
          </cell>
          <cell r="E760" t="str">
            <v>W2</v>
          </cell>
          <cell r="F760" t="str">
            <v>I</v>
          </cell>
          <cell r="G760" t="str">
            <v>4.3</v>
          </cell>
          <cell r="H760" t="str">
            <v/>
          </cell>
          <cell r="I760">
            <v>0</v>
          </cell>
          <cell r="J760" t="str">
            <v>E0</v>
          </cell>
          <cell r="K760" t="str">
            <v>1</v>
          </cell>
          <cell r="L760" t="str">
            <v>E</v>
          </cell>
          <cell r="M760" t="str">
            <v>V1</v>
          </cell>
          <cell r="N760" t="str">
            <v>CV23</v>
          </cell>
          <cell r="O760" t="str">
            <v>S20</v>
          </cell>
          <cell r="P760" t="str">
            <v>N</v>
          </cell>
          <cell r="Q760" t="str">
            <v>N</v>
          </cell>
          <cell r="R760" t="str">
            <v>N</v>
          </cell>
          <cell r="S760" t="str">
            <v>N</v>
          </cell>
          <cell r="T760" t="str">
            <v>N</v>
          </cell>
          <cell r="U760" t="str">
            <v>N</v>
          </cell>
          <cell r="V760" t="str">
            <v>N</v>
          </cell>
          <cell r="W760" t="str">
            <v>G ou ML</v>
          </cell>
        </row>
        <row r="761">
          <cell r="B761" t="str">
            <v>UN1427I</v>
          </cell>
          <cell r="C761" t="str">
            <v>HYDRURE DE SODIUM</v>
          </cell>
          <cell r="D761" t="str">
            <v>4.3</v>
          </cell>
          <cell r="E761" t="str">
            <v>W2</v>
          </cell>
          <cell r="F761" t="str">
            <v>I</v>
          </cell>
          <cell r="G761" t="str">
            <v>4.3</v>
          </cell>
          <cell r="H761" t="str">
            <v/>
          </cell>
          <cell r="I761">
            <v>0</v>
          </cell>
          <cell r="J761" t="str">
            <v>E0</v>
          </cell>
          <cell r="K761" t="str">
            <v>1</v>
          </cell>
          <cell r="L761" t="str">
            <v>E</v>
          </cell>
          <cell r="M761" t="str">
            <v>V1</v>
          </cell>
          <cell r="N761" t="str">
            <v>CV23</v>
          </cell>
          <cell r="O761" t="str">
            <v>S20</v>
          </cell>
          <cell r="P761" t="str">
            <v>N</v>
          </cell>
          <cell r="Q761" t="str">
            <v>N</v>
          </cell>
          <cell r="R761" t="str">
            <v>N</v>
          </cell>
          <cell r="S761" t="str">
            <v>N</v>
          </cell>
          <cell r="T761" t="str">
            <v>N</v>
          </cell>
          <cell r="U761" t="str">
            <v>N</v>
          </cell>
          <cell r="V761" t="str">
            <v>N</v>
          </cell>
          <cell r="W761" t="str">
            <v>G ou ML</v>
          </cell>
        </row>
        <row r="762">
          <cell r="B762" t="str">
            <v>UN1428I</v>
          </cell>
          <cell r="C762" t="str">
            <v>SODIUM</v>
          </cell>
          <cell r="D762" t="str">
            <v>4.3</v>
          </cell>
          <cell r="E762" t="str">
            <v>W2</v>
          </cell>
          <cell r="F762" t="str">
            <v>I</v>
          </cell>
          <cell r="G762" t="str">
            <v>4.3</v>
          </cell>
          <cell r="H762" t="str">
            <v/>
          </cell>
          <cell r="I762">
            <v>0</v>
          </cell>
          <cell r="J762" t="str">
            <v>E0</v>
          </cell>
          <cell r="K762" t="str">
            <v>1</v>
          </cell>
          <cell r="L762" t="str">
            <v>E</v>
          </cell>
          <cell r="M762" t="str">
            <v>V1</v>
          </cell>
          <cell r="N762" t="str">
            <v>CV23</v>
          </cell>
          <cell r="O762" t="str">
            <v>S20</v>
          </cell>
          <cell r="P762" t="str">
            <v>N</v>
          </cell>
          <cell r="Q762" t="str">
            <v>N</v>
          </cell>
          <cell r="R762" t="str">
            <v>N</v>
          </cell>
          <cell r="S762" t="str">
            <v>N</v>
          </cell>
          <cell r="T762" t="str">
            <v>N</v>
          </cell>
          <cell r="U762" t="str">
            <v>N</v>
          </cell>
          <cell r="V762" t="str">
            <v>N</v>
          </cell>
          <cell r="W762" t="str">
            <v>G ou ML</v>
          </cell>
        </row>
        <row r="763">
          <cell r="B763" t="str">
            <v>UN1431II</v>
          </cell>
          <cell r="C763" t="str">
            <v>MÉTHYLATE DE SODIUM</v>
          </cell>
          <cell r="D763" t="str">
            <v>4.2</v>
          </cell>
          <cell r="E763" t="str">
            <v>SC4</v>
          </cell>
          <cell r="F763" t="str">
            <v>II</v>
          </cell>
          <cell r="G763" t="str">
            <v>4.2,+8</v>
          </cell>
          <cell r="H763" t="str">
            <v/>
          </cell>
          <cell r="I763">
            <v>0</v>
          </cell>
          <cell r="J763" t="str">
            <v>E2</v>
          </cell>
          <cell r="K763" t="str">
            <v>2</v>
          </cell>
          <cell r="L763" t="str">
            <v>E</v>
          </cell>
          <cell r="M763" t="str">
            <v>V1</v>
          </cell>
          <cell r="N763" t="str">
            <v/>
          </cell>
          <cell r="O763" t="str">
            <v/>
          </cell>
          <cell r="P763" t="str">
            <v>N</v>
          </cell>
          <cell r="Q763" t="str">
            <v>N</v>
          </cell>
          <cell r="R763" t="str">
            <v>N</v>
          </cell>
          <cell r="S763" t="str">
            <v>N</v>
          </cell>
          <cell r="T763" t="str">
            <v>N</v>
          </cell>
          <cell r="U763" t="str">
            <v>N</v>
          </cell>
          <cell r="V763" t="str">
            <v>N</v>
          </cell>
          <cell r="W763" t="str">
            <v>G ou ML</v>
          </cell>
        </row>
        <row r="764">
          <cell r="B764" t="str">
            <v>UN1432I</v>
          </cell>
          <cell r="C764" t="str">
            <v>PHOSPHURE DE SODIUM</v>
          </cell>
          <cell r="D764" t="str">
            <v>4.3</v>
          </cell>
          <cell r="E764" t="str">
            <v>WT2</v>
          </cell>
          <cell r="F764" t="str">
            <v>I</v>
          </cell>
          <cell r="G764" t="str">
            <v>4.3,+6.1</v>
          </cell>
          <cell r="H764" t="str">
            <v/>
          </cell>
          <cell r="I764">
            <v>0</v>
          </cell>
          <cell r="J764" t="str">
            <v>E0</v>
          </cell>
          <cell r="K764" t="str">
            <v>1</v>
          </cell>
          <cell r="L764" t="str">
            <v>E</v>
          </cell>
          <cell r="M764" t="str">
            <v>V1</v>
          </cell>
          <cell r="N764" t="str">
            <v>CV23,CV28</v>
          </cell>
          <cell r="O764" t="str">
            <v>S20</v>
          </cell>
          <cell r="P764" t="str">
            <v>N</v>
          </cell>
          <cell r="Q764" t="str">
            <v>N</v>
          </cell>
          <cell r="R764" t="str">
            <v>N</v>
          </cell>
          <cell r="S764" t="str">
            <v>O</v>
          </cell>
          <cell r="T764" t="str">
            <v>N</v>
          </cell>
          <cell r="U764" t="str">
            <v>N</v>
          </cell>
          <cell r="V764" t="str">
            <v>N</v>
          </cell>
          <cell r="W764" t="str">
            <v>G ou ML</v>
          </cell>
        </row>
        <row r="765">
          <cell r="B765" t="str">
            <v>UN1433I</v>
          </cell>
          <cell r="C765" t="str">
            <v>PHOSPHURES STANNIQUES</v>
          </cell>
          <cell r="D765" t="str">
            <v>4.3</v>
          </cell>
          <cell r="E765" t="str">
            <v>WT2</v>
          </cell>
          <cell r="F765" t="str">
            <v>I</v>
          </cell>
          <cell r="G765" t="str">
            <v>4.3,+6.1</v>
          </cell>
          <cell r="H765" t="str">
            <v/>
          </cell>
          <cell r="I765">
            <v>0</v>
          </cell>
          <cell r="J765" t="str">
            <v>E0</v>
          </cell>
          <cell r="K765" t="str">
            <v>1</v>
          </cell>
          <cell r="L765" t="str">
            <v>E</v>
          </cell>
          <cell r="M765" t="str">
            <v>V1</v>
          </cell>
          <cell r="N765" t="str">
            <v>CV23,CV28</v>
          </cell>
          <cell r="O765" t="str">
            <v>S20</v>
          </cell>
          <cell r="P765" t="str">
            <v>N</v>
          </cell>
          <cell r="Q765" t="str">
            <v>N</v>
          </cell>
          <cell r="R765" t="str">
            <v>N</v>
          </cell>
          <cell r="S765" t="str">
            <v>O</v>
          </cell>
          <cell r="T765" t="str">
            <v>N</v>
          </cell>
          <cell r="U765" t="str">
            <v>N</v>
          </cell>
          <cell r="V765" t="str">
            <v>N</v>
          </cell>
          <cell r="W765" t="str">
            <v>G ou ML</v>
          </cell>
        </row>
        <row r="766">
          <cell r="B766" t="str">
            <v>UN1435III</v>
          </cell>
          <cell r="C766" t="str">
            <v>CENDRES DE ZINC</v>
          </cell>
          <cell r="D766" t="str">
            <v>4.3</v>
          </cell>
          <cell r="E766" t="str">
            <v>W2</v>
          </cell>
          <cell r="F766" t="str">
            <v>III</v>
          </cell>
          <cell r="G766" t="str">
            <v>4.3</v>
          </cell>
          <cell r="H766" t="str">
            <v/>
          </cell>
          <cell r="I766">
            <v>1000</v>
          </cell>
          <cell r="J766" t="str">
            <v>E1</v>
          </cell>
          <cell r="K766" t="str">
            <v>3</v>
          </cell>
          <cell r="L766" t="str">
            <v>E</v>
          </cell>
          <cell r="M766" t="str">
            <v>V1</v>
          </cell>
          <cell r="N766" t="str">
            <v>CV23</v>
          </cell>
          <cell r="O766" t="str">
            <v/>
          </cell>
          <cell r="P766" t="str">
            <v>N</v>
          </cell>
          <cell r="Q766" t="str">
            <v>N</v>
          </cell>
          <cell r="R766" t="str">
            <v>N</v>
          </cell>
          <cell r="S766" t="str">
            <v>N</v>
          </cell>
          <cell r="T766" t="str">
            <v>N</v>
          </cell>
          <cell r="U766" t="str">
            <v>N</v>
          </cell>
          <cell r="V766" t="str">
            <v>N</v>
          </cell>
          <cell r="W766" t="str">
            <v>G</v>
          </cell>
        </row>
        <row r="767">
          <cell r="B767" t="str">
            <v>UN1436III</v>
          </cell>
          <cell r="C767" t="str">
            <v>ZINC EN POUDRE ou EN POUSSIÈRE</v>
          </cell>
          <cell r="D767" t="str">
            <v>4.3</v>
          </cell>
          <cell r="E767" t="str">
            <v>WS</v>
          </cell>
          <cell r="F767" t="str">
            <v>III</v>
          </cell>
          <cell r="G767" t="str">
            <v>4.3,+4.2</v>
          </cell>
          <cell r="H767" t="str">
            <v/>
          </cell>
          <cell r="I767">
            <v>0</v>
          </cell>
          <cell r="J767" t="str">
            <v>E1</v>
          </cell>
          <cell r="K767" t="str">
            <v>3</v>
          </cell>
          <cell r="L767" t="str">
            <v>E</v>
          </cell>
          <cell r="M767" t="str">
            <v>V1</v>
          </cell>
          <cell r="N767" t="str">
            <v>CV23</v>
          </cell>
          <cell r="O767" t="str">
            <v/>
          </cell>
          <cell r="P767" t="str">
            <v>N</v>
          </cell>
          <cell r="Q767" t="str">
            <v>N</v>
          </cell>
          <cell r="R767" t="str">
            <v>N</v>
          </cell>
          <cell r="S767" t="str">
            <v>N</v>
          </cell>
          <cell r="T767" t="str">
            <v>N</v>
          </cell>
          <cell r="U767" t="str">
            <v>N</v>
          </cell>
          <cell r="V767" t="str">
            <v>N</v>
          </cell>
          <cell r="W767" t="str">
            <v>G</v>
          </cell>
        </row>
        <row r="768">
          <cell r="B768" t="str">
            <v>UN1436II</v>
          </cell>
          <cell r="C768" t="str">
            <v>ZINC EN POUDRE ou EN POUSSIÈRE</v>
          </cell>
          <cell r="D768" t="str">
            <v>4.3</v>
          </cell>
          <cell r="E768" t="str">
            <v>WS</v>
          </cell>
          <cell r="F768" t="str">
            <v>II</v>
          </cell>
          <cell r="G768" t="str">
            <v>4.3,+4.2</v>
          </cell>
          <cell r="H768" t="str">
            <v/>
          </cell>
          <cell r="I768">
            <v>0</v>
          </cell>
          <cell r="J768" t="str">
            <v>E2</v>
          </cell>
          <cell r="K768" t="str">
            <v>2</v>
          </cell>
          <cell r="L768" t="str">
            <v>E</v>
          </cell>
          <cell r="M768" t="str">
            <v>V1</v>
          </cell>
          <cell r="N768" t="str">
            <v>CV23</v>
          </cell>
          <cell r="O768" t="str">
            <v/>
          </cell>
          <cell r="P768" t="str">
            <v>N</v>
          </cell>
          <cell r="Q768" t="str">
            <v>N</v>
          </cell>
          <cell r="R768" t="str">
            <v>N</v>
          </cell>
          <cell r="S768" t="str">
            <v>N</v>
          </cell>
          <cell r="T768" t="str">
            <v>N</v>
          </cell>
          <cell r="U768" t="str">
            <v>N</v>
          </cell>
          <cell r="V768" t="str">
            <v>N</v>
          </cell>
          <cell r="W768" t="str">
            <v>G</v>
          </cell>
        </row>
        <row r="769">
          <cell r="B769" t="str">
            <v>UN1436I</v>
          </cell>
          <cell r="C769" t="str">
            <v>ZINC EN POUDRE ou EN POUSSIÈRE</v>
          </cell>
          <cell r="D769" t="str">
            <v>4.3</v>
          </cell>
          <cell r="E769" t="str">
            <v>WS</v>
          </cell>
          <cell r="F769" t="str">
            <v>I</v>
          </cell>
          <cell r="G769" t="str">
            <v>4.3,+4.2</v>
          </cell>
          <cell r="H769" t="str">
            <v/>
          </cell>
          <cell r="I769">
            <v>0</v>
          </cell>
          <cell r="J769" t="str">
            <v>E0</v>
          </cell>
          <cell r="K769" t="str">
            <v>1</v>
          </cell>
          <cell r="L769" t="str">
            <v>E</v>
          </cell>
          <cell r="M769" t="str">
            <v>V1</v>
          </cell>
          <cell r="N769" t="str">
            <v>CV23</v>
          </cell>
          <cell r="O769" t="str">
            <v>S20</v>
          </cell>
          <cell r="P769" t="str">
            <v>N</v>
          </cell>
          <cell r="Q769" t="str">
            <v>N</v>
          </cell>
          <cell r="R769" t="str">
            <v>N</v>
          </cell>
          <cell r="S769" t="str">
            <v>N</v>
          </cell>
          <cell r="T769" t="str">
            <v>N</v>
          </cell>
          <cell r="U769" t="str">
            <v>N</v>
          </cell>
          <cell r="V769" t="str">
            <v>N</v>
          </cell>
          <cell r="W769" t="str">
            <v>G</v>
          </cell>
        </row>
        <row r="770">
          <cell r="B770" t="str">
            <v>UN1437II</v>
          </cell>
          <cell r="C770" t="str">
            <v>HYDRURE DE ZIRCONIUM</v>
          </cell>
          <cell r="D770" t="str">
            <v>4.1</v>
          </cell>
          <cell r="E770" t="str">
            <v>F3</v>
          </cell>
          <cell r="F770" t="str">
            <v>II</v>
          </cell>
          <cell r="G770" t="str">
            <v>4.1</v>
          </cell>
          <cell r="H770" t="str">
            <v/>
          </cell>
          <cell r="I770">
            <v>1000</v>
          </cell>
          <cell r="J770" t="str">
            <v>E2</v>
          </cell>
          <cell r="K770" t="str">
            <v>2</v>
          </cell>
          <cell r="L770" t="str">
            <v>E</v>
          </cell>
          <cell r="M770" t="str">
            <v/>
          </cell>
          <cell r="N770" t="str">
            <v/>
          </cell>
          <cell r="O770" t="str">
            <v/>
          </cell>
          <cell r="P770" t="str">
            <v>N</v>
          </cell>
          <cell r="Q770" t="str">
            <v>N</v>
          </cell>
          <cell r="R770" t="str">
            <v>N</v>
          </cell>
          <cell r="S770" t="str">
            <v>N</v>
          </cell>
          <cell r="T770" t="str">
            <v>N</v>
          </cell>
          <cell r="U770" t="str">
            <v>N</v>
          </cell>
          <cell r="V770" t="str">
            <v>N</v>
          </cell>
          <cell r="W770" t="str">
            <v>G</v>
          </cell>
        </row>
        <row r="771">
          <cell r="B771" t="str">
            <v>UN1438III</v>
          </cell>
          <cell r="C771" t="str">
            <v>NITRATE D'ALUMINIUM</v>
          </cell>
          <cell r="D771" t="str">
            <v>5.1</v>
          </cell>
          <cell r="E771" t="str">
            <v>O2</v>
          </cell>
          <cell r="F771" t="str">
            <v>III</v>
          </cell>
          <cell r="G771" t="str">
            <v>5.1</v>
          </cell>
          <cell r="H771" t="str">
            <v/>
          </cell>
          <cell r="I771">
            <v>5000</v>
          </cell>
          <cell r="J771" t="str">
            <v>E1</v>
          </cell>
          <cell r="K771" t="str">
            <v>3</v>
          </cell>
          <cell r="L771" t="str">
            <v>E</v>
          </cell>
          <cell r="M771" t="str">
            <v/>
          </cell>
          <cell r="N771" t="str">
            <v>CV24</v>
          </cell>
          <cell r="O771" t="str">
            <v/>
          </cell>
          <cell r="P771" t="str">
            <v>N</v>
          </cell>
          <cell r="Q771" t="str">
            <v>N</v>
          </cell>
          <cell r="R771" t="str">
            <v>N</v>
          </cell>
          <cell r="S771" t="str">
            <v>N</v>
          </cell>
          <cell r="T771" t="str">
            <v>N</v>
          </cell>
          <cell r="U771" t="str">
            <v>N</v>
          </cell>
          <cell r="V771" t="str">
            <v>N</v>
          </cell>
          <cell r="W771" t="str">
            <v>G</v>
          </cell>
        </row>
        <row r="772">
          <cell r="B772" t="str">
            <v>UN1439II</v>
          </cell>
          <cell r="C772" t="str">
            <v>DICHROMATE D'AMMONIUM</v>
          </cell>
          <cell r="D772" t="str">
            <v>5.1</v>
          </cell>
          <cell r="E772" t="str">
            <v>O2</v>
          </cell>
          <cell r="F772" t="str">
            <v>II</v>
          </cell>
          <cell r="G772" t="str">
            <v>5.1</v>
          </cell>
          <cell r="H772" t="str">
            <v/>
          </cell>
          <cell r="I772">
            <v>1000</v>
          </cell>
          <cell r="J772" t="str">
            <v>E2</v>
          </cell>
          <cell r="K772" t="str">
            <v>2</v>
          </cell>
          <cell r="L772" t="str">
            <v>E</v>
          </cell>
          <cell r="M772" t="str">
            <v>V11</v>
          </cell>
          <cell r="N772" t="str">
            <v>CV24</v>
          </cell>
          <cell r="O772" t="str">
            <v/>
          </cell>
          <cell r="P772" t="str">
            <v>N</v>
          </cell>
          <cell r="Q772" t="str">
            <v>N</v>
          </cell>
          <cell r="R772" t="str">
            <v>N</v>
          </cell>
          <cell r="S772" t="str">
            <v>N</v>
          </cell>
          <cell r="T772" t="str">
            <v>N</v>
          </cell>
          <cell r="U772" t="str">
            <v>N</v>
          </cell>
          <cell r="V772" t="str">
            <v>N</v>
          </cell>
          <cell r="W772" t="str">
            <v>G</v>
          </cell>
        </row>
        <row r="773">
          <cell r="B773" t="str">
            <v>UN1442II</v>
          </cell>
          <cell r="C773" t="str">
            <v>PERCHLORATE D'AMMONIUM</v>
          </cell>
          <cell r="D773" t="str">
            <v>5.1</v>
          </cell>
          <cell r="E773" t="str">
            <v>O2</v>
          </cell>
          <cell r="F773" t="str">
            <v>II</v>
          </cell>
          <cell r="G773" t="str">
            <v>5.1</v>
          </cell>
          <cell r="H773" t="str">
            <v>152</v>
          </cell>
          <cell r="I773">
            <v>1000</v>
          </cell>
          <cell r="J773" t="str">
            <v>E2</v>
          </cell>
          <cell r="K773" t="str">
            <v>2</v>
          </cell>
          <cell r="L773" t="str">
            <v>E</v>
          </cell>
          <cell r="M773" t="str">
            <v>V11</v>
          </cell>
          <cell r="N773" t="str">
            <v>CV24</v>
          </cell>
          <cell r="O773" t="str">
            <v>S23</v>
          </cell>
          <cell r="P773" t="str">
            <v>N</v>
          </cell>
          <cell r="Q773" t="str">
            <v>N</v>
          </cell>
          <cell r="R773" t="str">
            <v>N</v>
          </cell>
          <cell r="S773" t="str">
            <v>N</v>
          </cell>
          <cell r="T773" t="str">
            <v>N</v>
          </cell>
          <cell r="U773" t="str">
            <v>N</v>
          </cell>
          <cell r="V773" t="str">
            <v>N</v>
          </cell>
          <cell r="W773" t="str">
            <v>G</v>
          </cell>
        </row>
        <row r="774">
          <cell r="B774" t="str">
            <v>UN1444III</v>
          </cell>
          <cell r="C774" t="str">
            <v>PERSULFATE D'AMMONIUM</v>
          </cell>
          <cell r="D774" t="str">
            <v>5.1</v>
          </cell>
          <cell r="E774" t="str">
            <v>O2</v>
          </cell>
          <cell r="F774" t="str">
            <v>III</v>
          </cell>
          <cell r="G774" t="str">
            <v>5.1</v>
          </cell>
          <cell r="H774" t="str">
            <v/>
          </cell>
          <cell r="I774">
            <v>5000</v>
          </cell>
          <cell r="J774" t="str">
            <v>E1</v>
          </cell>
          <cell r="K774" t="str">
            <v>3</v>
          </cell>
          <cell r="L774" t="str">
            <v>E</v>
          </cell>
          <cell r="M774" t="str">
            <v/>
          </cell>
          <cell r="N774" t="str">
            <v>CV24</v>
          </cell>
          <cell r="O774" t="str">
            <v/>
          </cell>
          <cell r="P774" t="str">
            <v>N</v>
          </cell>
          <cell r="Q774" t="str">
            <v>N</v>
          </cell>
          <cell r="R774" t="str">
            <v>N</v>
          </cell>
          <cell r="S774" t="str">
            <v>N</v>
          </cell>
          <cell r="T774" t="str">
            <v>N</v>
          </cell>
          <cell r="U774" t="str">
            <v>N</v>
          </cell>
          <cell r="V774" t="str">
            <v>N</v>
          </cell>
          <cell r="W774" t="str">
            <v>G</v>
          </cell>
        </row>
        <row r="775">
          <cell r="B775" t="str">
            <v>UN1445II</v>
          </cell>
          <cell r="C775" t="str">
            <v>CHLORATE DE BARYUM, SOLIDE</v>
          </cell>
          <cell r="D775" t="str">
            <v>5.1</v>
          </cell>
          <cell r="E775" t="str">
            <v>OT2</v>
          </cell>
          <cell r="F775" t="str">
            <v>II</v>
          </cell>
          <cell r="G775" t="str">
            <v>5.1,+6.1</v>
          </cell>
          <cell r="H775" t="str">
            <v/>
          </cell>
          <cell r="I775">
            <v>1000</v>
          </cell>
          <cell r="J775" t="str">
            <v>E2</v>
          </cell>
          <cell r="K775" t="str">
            <v>2</v>
          </cell>
          <cell r="L775" t="str">
            <v>E</v>
          </cell>
          <cell r="M775" t="str">
            <v>V11</v>
          </cell>
          <cell r="N775" t="str">
            <v>CV24,CV28</v>
          </cell>
          <cell r="O775" t="str">
            <v/>
          </cell>
          <cell r="P775" t="str">
            <v>N</v>
          </cell>
          <cell r="Q775" t="str">
            <v>N</v>
          </cell>
          <cell r="R775" t="str">
            <v>N</v>
          </cell>
          <cell r="S775" t="str">
            <v>O</v>
          </cell>
          <cell r="T775" t="str">
            <v>N</v>
          </cell>
          <cell r="U775" t="str">
            <v>N</v>
          </cell>
          <cell r="V775" t="str">
            <v>N</v>
          </cell>
          <cell r="W775" t="str">
            <v>G</v>
          </cell>
        </row>
        <row r="776">
          <cell r="B776" t="str">
            <v>UN1446II</v>
          </cell>
          <cell r="C776" t="str">
            <v>NITRATE DE BARYUM</v>
          </cell>
          <cell r="D776" t="str">
            <v>5.1</v>
          </cell>
          <cell r="E776" t="str">
            <v>OT2</v>
          </cell>
          <cell r="F776" t="str">
            <v>II</v>
          </cell>
          <cell r="G776" t="str">
            <v>5.1,+6.1</v>
          </cell>
          <cell r="H776" t="str">
            <v/>
          </cell>
          <cell r="I776">
            <v>1000</v>
          </cell>
          <cell r="J776" t="str">
            <v>E2</v>
          </cell>
          <cell r="K776" t="str">
            <v>2</v>
          </cell>
          <cell r="L776" t="str">
            <v>E</v>
          </cell>
          <cell r="M776" t="str">
            <v>V11</v>
          </cell>
          <cell r="N776" t="str">
            <v>CV24,CV28</v>
          </cell>
          <cell r="O776" t="str">
            <v/>
          </cell>
          <cell r="P776" t="str">
            <v>N</v>
          </cell>
          <cell r="Q776" t="str">
            <v>N</v>
          </cell>
          <cell r="R776" t="str">
            <v>N</v>
          </cell>
          <cell r="S776" t="str">
            <v>O</v>
          </cell>
          <cell r="T776" t="str">
            <v>N</v>
          </cell>
          <cell r="U776" t="str">
            <v>N</v>
          </cell>
          <cell r="V776" t="str">
            <v>N</v>
          </cell>
          <cell r="W776" t="str">
            <v>G</v>
          </cell>
        </row>
        <row r="777">
          <cell r="B777" t="str">
            <v>UN1447II</v>
          </cell>
          <cell r="C777" t="str">
            <v>PERCHLORATE DE BARYUM, SOLIDE</v>
          </cell>
          <cell r="D777" t="str">
            <v>5.1</v>
          </cell>
          <cell r="E777" t="str">
            <v>OT2</v>
          </cell>
          <cell r="F777" t="str">
            <v>II</v>
          </cell>
          <cell r="G777" t="str">
            <v>5.1,+6.1</v>
          </cell>
          <cell r="H777" t="str">
            <v/>
          </cell>
          <cell r="I777">
            <v>1000</v>
          </cell>
          <cell r="J777" t="str">
            <v>E2</v>
          </cell>
          <cell r="K777" t="str">
            <v>2</v>
          </cell>
          <cell r="L777" t="str">
            <v>E</v>
          </cell>
          <cell r="M777" t="str">
            <v>V11</v>
          </cell>
          <cell r="N777" t="str">
            <v>CV24,CV28</v>
          </cell>
          <cell r="O777" t="str">
            <v>S23</v>
          </cell>
          <cell r="P777" t="str">
            <v>N</v>
          </cell>
          <cell r="Q777" t="str">
            <v>N</v>
          </cell>
          <cell r="R777" t="str">
            <v>N</v>
          </cell>
          <cell r="S777" t="str">
            <v>O</v>
          </cell>
          <cell r="T777" t="str">
            <v>N</v>
          </cell>
          <cell r="U777" t="str">
            <v>N</v>
          </cell>
          <cell r="V777" t="str">
            <v>N</v>
          </cell>
          <cell r="W777" t="str">
            <v>G</v>
          </cell>
        </row>
        <row r="778">
          <cell r="B778" t="str">
            <v>UN1448II</v>
          </cell>
          <cell r="C778" t="str">
            <v>PERMANGANATE DE BARYUM</v>
          </cell>
          <cell r="D778" t="str">
            <v>5.1</v>
          </cell>
          <cell r="E778" t="str">
            <v>OT2</v>
          </cell>
          <cell r="F778" t="str">
            <v>II</v>
          </cell>
          <cell r="G778" t="str">
            <v>5.1,+6.1</v>
          </cell>
          <cell r="H778" t="str">
            <v/>
          </cell>
          <cell r="I778">
            <v>1000</v>
          </cell>
          <cell r="J778" t="str">
            <v>E2</v>
          </cell>
          <cell r="K778" t="str">
            <v>2</v>
          </cell>
          <cell r="L778" t="str">
            <v>E</v>
          </cell>
          <cell r="M778" t="str">
            <v>V11</v>
          </cell>
          <cell r="N778" t="str">
            <v>CV24,CV28</v>
          </cell>
          <cell r="O778" t="str">
            <v/>
          </cell>
          <cell r="P778" t="str">
            <v>N</v>
          </cell>
          <cell r="Q778" t="str">
            <v>N</v>
          </cell>
          <cell r="R778" t="str">
            <v>N</v>
          </cell>
          <cell r="S778" t="str">
            <v>O</v>
          </cell>
          <cell r="T778" t="str">
            <v>N</v>
          </cell>
          <cell r="U778" t="str">
            <v>N</v>
          </cell>
          <cell r="V778" t="str">
            <v>N</v>
          </cell>
          <cell r="W778" t="str">
            <v>G</v>
          </cell>
        </row>
        <row r="779">
          <cell r="B779" t="str">
            <v>UN1449II</v>
          </cell>
          <cell r="C779" t="str">
            <v>PEROXYDE DE BARYUM</v>
          </cell>
          <cell r="D779" t="str">
            <v>5.1</v>
          </cell>
          <cell r="E779" t="str">
            <v>OT2</v>
          </cell>
          <cell r="F779" t="str">
            <v>II</v>
          </cell>
          <cell r="G779" t="str">
            <v>5.1,+6.1</v>
          </cell>
          <cell r="H779" t="str">
            <v/>
          </cell>
          <cell r="I779">
            <v>1000</v>
          </cell>
          <cell r="J779" t="str">
            <v>E2</v>
          </cell>
          <cell r="K779" t="str">
            <v>2</v>
          </cell>
          <cell r="L779" t="str">
            <v>E</v>
          </cell>
          <cell r="M779" t="str">
            <v>V11</v>
          </cell>
          <cell r="N779" t="str">
            <v>CV24,CV28</v>
          </cell>
          <cell r="O779" t="str">
            <v/>
          </cell>
          <cell r="P779" t="str">
            <v>N</v>
          </cell>
          <cell r="Q779" t="str">
            <v>N</v>
          </cell>
          <cell r="R779" t="str">
            <v>N</v>
          </cell>
          <cell r="S779" t="str">
            <v>O</v>
          </cell>
          <cell r="T779" t="str">
            <v>N</v>
          </cell>
          <cell r="U779" t="str">
            <v>N</v>
          </cell>
          <cell r="V779" t="str">
            <v>N</v>
          </cell>
          <cell r="W779" t="str">
            <v>G</v>
          </cell>
        </row>
        <row r="780">
          <cell r="B780" t="str">
            <v>UN1450II</v>
          </cell>
          <cell r="C780" t="str">
            <v>BROMATES INORGANIQUES, N.S.A.</v>
          </cell>
          <cell r="D780" t="str">
            <v>5.1</v>
          </cell>
          <cell r="E780" t="str">
            <v>O2</v>
          </cell>
          <cell r="F780" t="str">
            <v>II</v>
          </cell>
          <cell r="G780" t="str">
            <v>5.1</v>
          </cell>
          <cell r="H780" t="str">
            <v>274,350</v>
          </cell>
          <cell r="I780">
            <v>1000</v>
          </cell>
          <cell r="J780" t="str">
            <v>E2</v>
          </cell>
          <cell r="K780" t="str">
            <v>2</v>
          </cell>
          <cell r="L780" t="str">
            <v>E</v>
          </cell>
          <cell r="M780" t="str">
            <v>V11</v>
          </cell>
          <cell r="N780" t="str">
            <v>CV24</v>
          </cell>
          <cell r="O780" t="str">
            <v/>
          </cell>
          <cell r="P780" t="str">
            <v>N</v>
          </cell>
          <cell r="Q780" t="str">
            <v>N</v>
          </cell>
          <cell r="R780" t="str">
            <v>N</v>
          </cell>
          <cell r="S780" t="str">
            <v>N</v>
          </cell>
          <cell r="T780" t="str">
            <v>N</v>
          </cell>
          <cell r="U780" t="str">
            <v>N</v>
          </cell>
          <cell r="V780" t="str">
            <v>O</v>
          </cell>
          <cell r="W780" t="str">
            <v>G</v>
          </cell>
        </row>
        <row r="781">
          <cell r="B781" t="str">
            <v>UN1451III</v>
          </cell>
          <cell r="C781" t="str">
            <v>NITRATE DE CÉSIUM</v>
          </cell>
          <cell r="D781" t="str">
            <v>5.1</v>
          </cell>
          <cell r="E781" t="str">
            <v>O2</v>
          </cell>
          <cell r="F781" t="str">
            <v>III</v>
          </cell>
          <cell r="G781" t="str">
            <v>5.1</v>
          </cell>
          <cell r="H781" t="str">
            <v/>
          </cell>
          <cell r="I781">
            <v>5000</v>
          </cell>
          <cell r="J781" t="str">
            <v>E1</v>
          </cell>
          <cell r="K781" t="str">
            <v>3</v>
          </cell>
          <cell r="L781" t="str">
            <v>E</v>
          </cell>
          <cell r="M781" t="str">
            <v/>
          </cell>
          <cell r="N781" t="str">
            <v>CV24</v>
          </cell>
          <cell r="O781" t="str">
            <v/>
          </cell>
          <cell r="P781" t="str">
            <v>N</v>
          </cell>
          <cell r="Q781" t="str">
            <v>N</v>
          </cell>
          <cell r="R781" t="str">
            <v>N</v>
          </cell>
          <cell r="S781" t="str">
            <v>N</v>
          </cell>
          <cell r="T781" t="str">
            <v>N</v>
          </cell>
          <cell r="U781" t="str">
            <v>N</v>
          </cell>
          <cell r="V781" t="str">
            <v>N</v>
          </cell>
          <cell r="W781" t="str">
            <v>G</v>
          </cell>
        </row>
        <row r="782">
          <cell r="B782" t="str">
            <v>UN1452II</v>
          </cell>
          <cell r="C782" t="str">
            <v>CHLORATE DE CALCIUM</v>
          </cell>
          <cell r="D782" t="str">
            <v>5.1</v>
          </cell>
          <cell r="E782" t="str">
            <v>O2</v>
          </cell>
          <cell r="F782" t="str">
            <v>II</v>
          </cell>
          <cell r="G782" t="str">
            <v>5.1</v>
          </cell>
          <cell r="H782" t="str">
            <v/>
          </cell>
          <cell r="I782">
            <v>1000</v>
          </cell>
          <cell r="J782" t="str">
            <v>E2</v>
          </cell>
          <cell r="K782" t="str">
            <v>2</v>
          </cell>
          <cell r="L782" t="str">
            <v>E</v>
          </cell>
          <cell r="M782" t="str">
            <v>V11</v>
          </cell>
          <cell r="N782" t="str">
            <v>CV24</v>
          </cell>
          <cell r="O782" t="str">
            <v/>
          </cell>
          <cell r="P782" t="str">
            <v>N</v>
          </cell>
          <cell r="Q782" t="str">
            <v>N</v>
          </cell>
          <cell r="R782" t="str">
            <v>N</v>
          </cell>
          <cell r="S782" t="str">
            <v>N</v>
          </cell>
          <cell r="T782" t="str">
            <v>N</v>
          </cell>
          <cell r="U782" t="str">
            <v>N</v>
          </cell>
          <cell r="V782" t="str">
            <v>N</v>
          </cell>
          <cell r="W782" t="str">
            <v>G</v>
          </cell>
        </row>
        <row r="783">
          <cell r="B783" t="str">
            <v>UN1453II</v>
          </cell>
          <cell r="C783" t="str">
            <v>CHLORITE DE CALCIUM</v>
          </cell>
          <cell r="D783" t="str">
            <v>5.1</v>
          </cell>
          <cell r="E783" t="str">
            <v>O2</v>
          </cell>
          <cell r="F783" t="str">
            <v>II</v>
          </cell>
          <cell r="G783" t="str">
            <v>5.1</v>
          </cell>
          <cell r="H783" t="str">
            <v/>
          </cell>
          <cell r="I783">
            <v>1000</v>
          </cell>
          <cell r="J783" t="str">
            <v>E2</v>
          </cell>
          <cell r="K783" t="str">
            <v>2</v>
          </cell>
          <cell r="L783" t="str">
            <v>E</v>
          </cell>
          <cell r="M783" t="str">
            <v>V11</v>
          </cell>
          <cell r="N783" t="str">
            <v>CV24</v>
          </cell>
          <cell r="O783" t="str">
            <v/>
          </cell>
          <cell r="P783" t="str">
            <v>N</v>
          </cell>
          <cell r="Q783" t="str">
            <v>N</v>
          </cell>
          <cell r="R783" t="str">
            <v>N</v>
          </cell>
          <cell r="S783" t="str">
            <v>N</v>
          </cell>
          <cell r="T783" t="str">
            <v>N</v>
          </cell>
          <cell r="U783" t="str">
            <v>N</v>
          </cell>
          <cell r="V783" t="str">
            <v>N</v>
          </cell>
          <cell r="W783" t="str">
            <v>G</v>
          </cell>
        </row>
        <row r="784">
          <cell r="B784" t="str">
            <v>UN1454III</v>
          </cell>
          <cell r="C784" t="str">
            <v>NITRATE DE CALCIUM</v>
          </cell>
          <cell r="D784" t="str">
            <v>5.1</v>
          </cell>
          <cell r="E784" t="str">
            <v>O2</v>
          </cell>
          <cell r="F784" t="str">
            <v>III</v>
          </cell>
          <cell r="G784" t="str">
            <v>5.1</v>
          </cell>
          <cell r="H784" t="str">
            <v>208</v>
          </cell>
          <cell r="I784">
            <v>5000</v>
          </cell>
          <cell r="J784" t="str">
            <v>E1</v>
          </cell>
          <cell r="K784" t="str">
            <v>3</v>
          </cell>
          <cell r="L784" t="str">
            <v>E</v>
          </cell>
          <cell r="M784" t="str">
            <v/>
          </cell>
          <cell r="N784" t="str">
            <v>CV24</v>
          </cell>
          <cell r="O784" t="str">
            <v/>
          </cell>
          <cell r="P784" t="str">
            <v>N</v>
          </cell>
          <cell r="Q784" t="str">
            <v>N</v>
          </cell>
          <cell r="R784" t="str">
            <v>N</v>
          </cell>
          <cell r="S784" t="str">
            <v>N</v>
          </cell>
          <cell r="T784" t="str">
            <v>N</v>
          </cell>
          <cell r="U784" t="str">
            <v>N</v>
          </cell>
          <cell r="V784" t="str">
            <v>N</v>
          </cell>
          <cell r="W784" t="str">
            <v>G</v>
          </cell>
        </row>
        <row r="785">
          <cell r="B785" t="str">
            <v>UN1455II</v>
          </cell>
          <cell r="C785" t="str">
            <v>PERCHLORATE DE CALCIUM</v>
          </cell>
          <cell r="D785" t="str">
            <v>5.1</v>
          </cell>
          <cell r="E785" t="str">
            <v>O2</v>
          </cell>
          <cell r="F785" t="str">
            <v>II</v>
          </cell>
          <cell r="G785" t="str">
            <v>5.1</v>
          </cell>
          <cell r="H785" t="str">
            <v/>
          </cell>
          <cell r="I785">
            <v>1000</v>
          </cell>
          <cell r="J785" t="str">
            <v>E2</v>
          </cell>
          <cell r="K785" t="str">
            <v>2</v>
          </cell>
          <cell r="L785" t="str">
            <v>E</v>
          </cell>
          <cell r="M785" t="str">
            <v>V11</v>
          </cell>
          <cell r="N785" t="str">
            <v>CV24</v>
          </cell>
          <cell r="O785" t="str">
            <v>S23</v>
          </cell>
          <cell r="P785" t="str">
            <v>N</v>
          </cell>
          <cell r="Q785" t="str">
            <v>N</v>
          </cell>
          <cell r="R785" t="str">
            <v>N</v>
          </cell>
          <cell r="S785" t="str">
            <v>N</v>
          </cell>
          <cell r="T785" t="str">
            <v>N</v>
          </cell>
          <cell r="U785" t="str">
            <v>N</v>
          </cell>
          <cell r="V785" t="str">
            <v>N</v>
          </cell>
          <cell r="W785" t="str">
            <v>G</v>
          </cell>
        </row>
        <row r="786">
          <cell r="B786" t="str">
            <v>UN1456II</v>
          </cell>
          <cell r="C786" t="str">
            <v>PERMANGANATE DE CALCIUM</v>
          </cell>
          <cell r="D786" t="str">
            <v>5.1</v>
          </cell>
          <cell r="E786" t="str">
            <v>O2</v>
          </cell>
          <cell r="F786" t="str">
            <v>II</v>
          </cell>
          <cell r="G786" t="str">
            <v>5.1</v>
          </cell>
          <cell r="H786" t="str">
            <v/>
          </cell>
          <cell r="I786">
            <v>1000</v>
          </cell>
          <cell r="J786" t="str">
            <v>E2</v>
          </cell>
          <cell r="K786" t="str">
            <v>2</v>
          </cell>
          <cell r="L786" t="str">
            <v>E</v>
          </cell>
          <cell r="M786" t="str">
            <v>V11</v>
          </cell>
          <cell r="N786" t="str">
            <v>CV24</v>
          </cell>
          <cell r="O786" t="str">
            <v/>
          </cell>
          <cell r="P786" t="str">
            <v>N</v>
          </cell>
          <cell r="Q786" t="str">
            <v>N</v>
          </cell>
          <cell r="R786" t="str">
            <v>N</v>
          </cell>
          <cell r="S786" t="str">
            <v>N</v>
          </cell>
          <cell r="T786" t="str">
            <v>N</v>
          </cell>
          <cell r="U786" t="str">
            <v>N</v>
          </cell>
          <cell r="V786" t="str">
            <v>N</v>
          </cell>
          <cell r="W786" t="str">
            <v>G</v>
          </cell>
        </row>
        <row r="787">
          <cell r="B787" t="str">
            <v>UN1457II</v>
          </cell>
          <cell r="C787" t="str">
            <v>PEROXYDE DE CALCIUM</v>
          </cell>
          <cell r="D787" t="str">
            <v>5.1</v>
          </cell>
          <cell r="E787" t="str">
            <v>O2</v>
          </cell>
          <cell r="F787" t="str">
            <v>II</v>
          </cell>
          <cell r="G787" t="str">
            <v>5.1</v>
          </cell>
          <cell r="H787" t="str">
            <v/>
          </cell>
          <cell r="I787">
            <v>1000</v>
          </cell>
          <cell r="J787" t="str">
            <v>E2</v>
          </cell>
          <cell r="K787" t="str">
            <v>2</v>
          </cell>
          <cell r="L787" t="str">
            <v>E</v>
          </cell>
          <cell r="M787" t="str">
            <v>V11</v>
          </cell>
          <cell r="N787" t="str">
            <v>CV24</v>
          </cell>
          <cell r="O787" t="str">
            <v/>
          </cell>
          <cell r="P787" t="str">
            <v>N</v>
          </cell>
          <cell r="Q787" t="str">
            <v>N</v>
          </cell>
          <cell r="R787" t="str">
            <v>N</v>
          </cell>
          <cell r="S787" t="str">
            <v>N</v>
          </cell>
          <cell r="T787" t="str">
            <v>N</v>
          </cell>
          <cell r="U787" t="str">
            <v>N</v>
          </cell>
          <cell r="V787" t="str">
            <v>N</v>
          </cell>
          <cell r="W787" t="str">
            <v>G</v>
          </cell>
        </row>
        <row r="788">
          <cell r="B788" t="str">
            <v>UN1458III</v>
          </cell>
          <cell r="C788" t="str">
            <v>CHLORATE ET BORATE EN MÉLANGE</v>
          </cell>
          <cell r="D788" t="str">
            <v>5.1</v>
          </cell>
          <cell r="E788" t="str">
            <v>O2</v>
          </cell>
          <cell r="F788" t="str">
            <v>III</v>
          </cell>
          <cell r="G788" t="str">
            <v>5.1</v>
          </cell>
          <cell r="H788" t="str">
            <v/>
          </cell>
          <cell r="I788">
            <v>5000</v>
          </cell>
          <cell r="J788" t="str">
            <v>E1</v>
          </cell>
          <cell r="K788" t="str">
            <v>3</v>
          </cell>
          <cell r="L788" t="str">
            <v>E</v>
          </cell>
          <cell r="M788" t="str">
            <v/>
          </cell>
          <cell r="N788" t="str">
            <v>CV24</v>
          </cell>
          <cell r="O788" t="str">
            <v/>
          </cell>
          <cell r="P788" t="str">
            <v>N</v>
          </cell>
          <cell r="Q788" t="str">
            <v>N</v>
          </cell>
          <cell r="R788" t="str">
            <v>N</v>
          </cell>
          <cell r="S788" t="str">
            <v>N</v>
          </cell>
          <cell r="T788" t="str">
            <v>N</v>
          </cell>
          <cell r="U788" t="str">
            <v>N</v>
          </cell>
          <cell r="V788" t="str">
            <v>N</v>
          </cell>
          <cell r="W788" t="str">
            <v>G</v>
          </cell>
        </row>
        <row r="789">
          <cell r="B789" t="str">
            <v>UN1458II</v>
          </cell>
          <cell r="C789" t="str">
            <v>CHLORATE ET BORATE EN MÉLANGE</v>
          </cell>
          <cell r="D789" t="str">
            <v>5.1</v>
          </cell>
          <cell r="E789" t="str">
            <v>O2</v>
          </cell>
          <cell r="F789" t="str">
            <v>II</v>
          </cell>
          <cell r="G789" t="str">
            <v>5.1</v>
          </cell>
          <cell r="H789" t="str">
            <v/>
          </cell>
          <cell r="I789">
            <v>1000</v>
          </cell>
          <cell r="J789" t="str">
            <v>E2</v>
          </cell>
          <cell r="K789" t="str">
            <v>2</v>
          </cell>
          <cell r="L789" t="str">
            <v>E</v>
          </cell>
          <cell r="M789" t="str">
            <v>V11</v>
          </cell>
          <cell r="N789" t="str">
            <v>CV24</v>
          </cell>
          <cell r="O789" t="str">
            <v/>
          </cell>
          <cell r="P789" t="str">
            <v>N</v>
          </cell>
          <cell r="Q789" t="str">
            <v>N</v>
          </cell>
          <cell r="R789" t="str">
            <v>N</v>
          </cell>
          <cell r="S789" t="str">
            <v>N</v>
          </cell>
          <cell r="T789" t="str">
            <v>N</v>
          </cell>
          <cell r="U789" t="str">
            <v>N</v>
          </cell>
          <cell r="V789" t="str">
            <v>N</v>
          </cell>
          <cell r="W789" t="str">
            <v>G</v>
          </cell>
        </row>
        <row r="790">
          <cell r="B790" t="str">
            <v>UN1459III</v>
          </cell>
          <cell r="C790" t="str">
            <v>CHLORATE ET CHLORURE DE MAGNÉSIUM EN MÉLANGE, SOLIDE</v>
          </cell>
          <cell r="D790" t="str">
            <v>5.1</v>
          </cell>
          <cell r="E790" t="str">
            <v>O2</v>
          </cell>
          <cell r="F790" t="str">
            <v>III</v>
          </cell>
          <cell r="G790" t="str">
            <v>5.1</v>
          </cell>
          <cell r="H790" t="str">
            <v/>
          </cell>
          <cell r="I790">
            <v>5000</v>
          </cell>
          <cell r="J790" t="str">
            <v>E1</v>
          </cell>
          <cell r="K790" t="str">
            <v>3</v>
          </cell>
          <cell r="L790" t="str">
            <v>E</v>
          </cell>
          <cell r="M790" t="str">
            <v/>
          </cell>
          <cell r="N790" t="str">
            <v>CV24</v>
          </cell>
          <cell r="O790" t="str">
            <v/>
          </cell>
          <cell r="P790" t="str">
            <v>N</v>
          </cell>
          <cell r="Q790" t="str">
            <v>N</v>
          </cell>
          <cell r="R790" t="str">
            <v>N</v>
          </cell>
          <cell r="S790" t="str">
            <v>N</v>
          </cell>
          <cell r="T790" t="str">
            <v>N</v>
          </cell>
          <cell r="U790" t="str">
            <v>N</v>
          </cell>
          <cell r="V790" t="str">
            <v>N</v>
          </cell>
          <cell r="W790" t="str">
            <v>G</v>
          </cell>
        </row>
        <row r="791">
          <cell r="B791" t="str">
            <v>UN1459II</v>
          </cell>
          <cell r="C791" t="str">
            <v>CHLORATE ET CHLORURE DE MAGNÉSIUM EN MÉLANGE, SOLIDE</v>
          </cell>
          <cell r="D791" t="str">
            <v>5.1</v>
          </cell>
          <cell r="E791" t="str">
            <v>O2</v>
          </cell>
          <cell r="F791" t="str">
            <v>II</v>
          </cell>
          <cell r="G791" t="str">
            <v>5.1</v>
          </cell>
          <cell r="H791" t="str">
            <v/>
          </cell>
          <cell r="I791">
            <v>1000</v>
          </cell>
          <cell r="J791" t="str">
            <v>E2</v>
          </cell>
          <cell r="K791" t="str">
            <v>2</v>
          </cell>
          <cell r="L791" t="str">
            <v>E</v>
          </cell>
          <cell r="M791" t="str">
            <v>V11</v>
          </cell>
          <cell r="N791" t="str">
            <v>CV24</v>
          </cell>
          <cell r="O791" t="str">
            <v/>
          </cell>
          <cell r="P791" t="str">
            <v>N</v>
          </cell>
          <cell r="Q791" t="str">
            <v>N</v>
          </cell>
          <cell r="R791" t="str">
            <v>N</v>
          </cell>
          <cell r="S791" t="str">
            <v>N</v>
          </cell>
          <cell r="T791" t="str">
            <v>N</v>
          </cell>
          <cell r="U791" t="str">
            <v>N</v>
          </cell>
          <cell r="V791" t="str">
            <v>N</v>
          </cell>
          <cell r="W791" t="str">
            <v>G</v>
          </cell>
        </row>
        <row r="792">
          <cell r="B792" t="str">
            <v>UN1461II</v>
          </cell>
          <cell r="C792" t="str">
            <v>CHLORATES INORGANIQUES, N.S.A.</v>
          </cell>
          <cell r="D792" t="str">
            <v>5.1</v>
          </cell>
          <cell r="E792" t="str">
            <v>O2</v>
          </cell>
          <cell r="F792" t="str">
            <v>II</v>
          </cell>
          <cell r="G792" t="str">
            <v>5.1</v>
          </cell>
          <cell r="H792" t="str">
            <v>274,351</v>
          </cell>
          <cell r="I792">
            <v>1000</v>
          </cell>
          <cell r="J792" t="str">
            <v>E2</v>
          </cell>
          <cell r="K792" t="str">
            <v>2</v>
          </cell>
          <cell r="L792" t="str">
            <v>E</v>
          </cell>
          <cell r="M792" t="str">
            <v>V11</v>
          </cell>
          <cell r="N792" t="str">
            <v>CV24</v>
          </cell>
          <cell r="O792" t="str">
            <v/>
          </cell>
          <cell r="P792" t="str">
            <v>N</v>
          </cell>
          <cell r="Q792" t="str">
            <v>N</v>
          </cell>
          <cell r="R792" t="str">
            <v>N</v>
          </cell>
          <cell r="S792" t="str">
            <v>N</v>
          </cell>
          <cell r="T792" t="str">
            <v>N</v>
          </cell>
          <cell r="U792" t="str">
            <v>N</v>
          </cell>
          <cell r="V792" t="str">
            <v>O</v>
          </cell>
          <cell r="W792" t="str">
            <v>G</v>
          </cell>
        </row>
        <row r="793">
          <cell r="B793" t="str">
            <v>UN1462II</v>
          </cell>
          <cell r="C793" t="str">
            <v>CHLORITES INORGANIQUES, N.S.A.</v>
          </cell>
          <cell r="D793" t="str">
            <v>5.1</v>
          </cell>
          <cell r="E793" t="str">
            <v>O2</v>
          </cell>
          <cell r="F793" t="str">
            <v>II</v>
          </cell>
          <cell r="G793" t="str">
            <v>5.1</v>
          </cell>
          <cell r="H793" t="str">
            <v>274,352,509</v>
          </cell>
          <cell r="I793">
            <v>1000</v>
          </cell>
          <cell r="J793" t="str">
            <v>E2</v>
          </cell>
          <cell r="K793" t="str">
            <v>2</v>
          </cell>
          <cell r="L793" t="str">
            <v>E</v>
          </cell>
          <cell r="M793" t="str">
            <v>V11</v>
          </cell>
          <cell r="N793" t="str">
            <v>CV24</v>
          </cell>
          <cell r="O793" t="str">
            <v/>
          </cell>
          <cell r="P793" t="str">
            <v>N</v>
          </cell>
          <cell r="Q793" t="str">
            <v>N</v>
          </cell>
          <cell r="R793" t="str">
            <v>N</v>
          </cell>
          <cell r="S793" t="str">
            <v>N</v>
          </cell>
          <cell r="T793" t="str">
            <v>N</v>
          </cell>
          <cell r="U793" t="str">
            <v>N</v>
          </cell>
          <cell r="V793" t="str">
            <v>O</v>
          </cell>
          <cell r="W793" t="str">
            <v>G</v>
          </cell>
        </row>
        <row r="794">
          <cell r="B794" t="str">
            <v>UN1463II</v>
          </cell>
          <cell r="C794" t="str">
            <v>TRIOXYDE DE CHROME ANHYDRE</v>
          </cell>
          <cell r="D794" t="str">
            <v>5.1</v>
          </cell>
          <cell r="E794" t="str">
            <v>OTC</v>
          </cell>
          <cell r="F794" t="str">
            <v>II</v>
          </cell>
          <cell r="G794" t="str">
            <v>5.1,+6.1,+8</v>
          </cell>
          <cell r="H794" t="str">
            <v>510</v>
          </cell>
          <cell r="I794">
            <v>1000</v>
          </cell>
          <cell r="J794" t="str">
            <v>E2</v>
          </cell>
          <cell r="K794" t="str">
            <v>2</v>
          </cell>
          <cell r="L794" t="str">
            <v>E</v>
          </cell>
          <cell r="M794" t="str">
            <v>V11</v>
          </cell>
          <cell r="N794" t="str">
            <v>CV24,CV28</v>
          </cell>
          <cell r="O794" t="str">
            <v/>
          </cell>
          <cell r="P794" t="str">
            <v>N</v>
          </cell>
          <cell r="Q794" t="str">
            <v>N</v>
          </cell>
          <cell r="R794" t="str">
            <v>N</v>
          </cell>
          <cell r="S794" t="str">
            <v>O</v>
          </cell>
          <cell r="T794" t="str">
            <v>N</v>
          </cell>
          <cell r="U794" t="str">
            <v>N</v>
          </cell>
          <cell r="V794" t="str">
            <v>N</v>
          </cell>
          <cell r="W794" t="str">
            <v>G</v>
          </cell>
        </row>
        <row r="795">
          <cell r="B795" t="str">
            <v>UN1465III</v>
          </cell>
          <cell r="C795" t="str">
            <v>NITRATE DE DIDYME</v>
          </cell>
          <cell r="D795" t="str">
            <v>5.1</v>
          </cell>
          <cell r="E795" t="str">
            <v>O2</v>
          </cell>
          <cell r="F795" t="str">
            <v>III</v>
          </cell>
          <cell r="G795" t="str">
            <v>5.1</v>
          </cell>
          <cell r="H795" t="str">
            <v/>
          </cell>
          <cell r="I795">
            <v>5000</v>
          </cell>
          <cell r="J795" t="str">
            <v>E1</v>
          </cell>
          <cell r="K795" t="str">
            <v>3</v>
          </cell>
          <cell r="L795" t="str">
            <v>E</v>
          </cell>
          <cell r="M795" t="str">
            <v/>
          </cell>
          <cell r="N795" t="str">
            <v>CV24</v>
          </cell>
          <cell r="O795" t="str">
            <v/>
          </cell>
          <cell r="P795" t="str">
            <v>N</v>
          </cell>
          <cell r="Q795" t="str">
            <v>N</v>
          </cell>
          <cell r="R795" t="str">
            <v>N</v>
          </cell>
          <cell r="S795" t="str">
            <v>N</v>
          </cell>
          <cell r="T795" t="str">
            <v>N</v>
          </cell>
          <cell r="U795" t="str">
            <v>N</v>
          </cell>
          <cell r="V795" t="str">
            <v>N</v>
          </cell>
          <cell r="W795" t="str">
            <v>G</v>
          </cell>
        </row>
        <row r="796">
          <cell r="B796" t="str">
            <v>UN1466III</v>
          </cell>
          <cell r="C796" t="str">
            <v>NITRATE DE FER III</v>
          </cell>
          <cell r="D796" t="str">
            <v>5.1</v>
          </cell>
          <cell r="E796" t="str">
            <v>O2</v>
          </cell>
          <cell r="F796" t="str">
            <v>III</v>
          </cell>
          <cell r="G796" t="str">
            <v>5.1</v>
          </cell>
          <cell r="H796" t="str">
            <v/>
          </cell>
          <cell r="I796">
            <v>5000</v>
          </cell>
          <cell r="J796" t="str">
            <v>E1</v>
          </cell>
          <cell r="K796" t="str">
            <v>3</v>
          </cell>
          <cell r="L796" t="str">
            <v>E</v>
          </cell>
          <cell r="M796" t="str">
            <v/>
          </cell>
          <cell r="N796" t="str">
            <v>CV24</v>
          </cell>
          <cell r="O796" t="str">
            <v/>
          </cell>
          <cell r="P796" t="str">
            <v>N</v>
          </cell>
          <cell r="Q796" t="str">
            <v>N</v>
          </cell>
          <cell r="R796" t="str">
            <v>N</v>
          </cell>
          <cell r="S796" t="str">
            <v>N</v>
          </cell>
          <cell r="T796" t="str">
            <v>N</v>
          </cell>
          <cell r="U796" t="str">
            <v>N</v>
          </cell>
          <cell r="V796" t="str">
            <v>N</v>
          </cell>
          <cell r="W796" t="str">
            <v>G</v>
          </cell>
        </row>
        <row r="797">
          <cell r="B797" t="str">
            <v>UN1467III</v>
          </cell>
          <cell r="C797" t="str">
            <v>NITRATE DE GUANIDINE</v>
          </cell>
          <cell r="D797" t="str">
            <v>5.1</v>
          </cell>
          <cell r="E797" t="str">
            <v>O2</v>
          </cell>
          <cell r="F797" t="str">
            <v>III</v>
          </cell>
          <cell r="G797" t="str">
            <v>5.1</v>
          </cell>
          <cell r="H797" t="str">
            <v/>
          </cell>
          <cell r="I797">
            <v>5000</v>
          </cell>
          <cell r="J797" t="str">
            <v>E1</v>
          </cell>
          <cell r="K797" t="str">
            <v>3</v>
          </cell>
          <cell r="L797" t="str">
            <v>E</v>
          </cell>
          <cell r="M797" t="str">
            <v/>
          </cell>
          <cell r="N797" t="str">
            <v>CV24</v>
          </cell>
          <cell r="O797" t="str">
            <v/>
          </cell>
          <cell r="P797" t="str">
            <v>N</v>
          </cell>
          <cell r="Q797" t="str">
            <v>N</v>
          </cell>
          <cell r="R797" t="str">
            <v>N</v>
          </cell>
          <cell r="S797" t="str">
            <v>N</v>
          </cell>
          <cell r="T797" t="str">
            <v>N</v>
          </cell>
          <cell r="U797" t="str">
            <v>N</v>
          </cell>
          <cell r="V797" t="str">
            <v>N</v>
          </cell>
          <cell r="W797" t="str">
            <v>G</v>
          </cell>
        </row>
        <row r="798">
          <cell r="B798" t="str">
            <v>UN1469II</v>
          </cell>
          <cell r="C798" t="str">
            <v>NITRATE DE PLOMB</v>
          </cell>
          <cell r="D798" t="str">
            <v>5.1</v>
          </cell>
          <cell r="E798" t="str">
            <v>OT2</v>
          </cell>
          <cell r="F798" t="str">
            <v>II</v>
          </cell>
          <cell r="G798" t="str">
            <v>5.1,+6.1</v>
          </cell>
          <cell r="H798" t="str">
            <v/>
          </cell>
          <cell r="I798">
            <v>1000</v>
          </cell>
          <cell r="J798" t="str">
            <v>E2</v>
          </cell>
          <cell r="K798" t="str">
            <v>2</v>
          </cell>
          <cell r="L798" t="str">
            <v>E</v>
          </cell>
          <cell r="M798" t="str">
            <v>V11</v>
          </cell>
          <cell r="N798" t="str">
            <v>CV24,CV28</v>
          </cell>
          <cell r="O798" t="str">
            <v/>
          </cell>
          <cell r="P798" t="str">
            <v>N</v>
          </cell>
          <cell r="Q798" t="str">
            <v>N</v>
          </cell>
          <cell r="R798" t="str">
            <v>N</v>
          </cell>
          <cell r="S798" t="str">
            <v>O</v>
          </cell>
          <cell r="T798" t="str">
            <v>N</v>
          </cell>
          <cell r="U798" t="str">
            <v>N</v>
          </cell>
          <cell r="V798" t="str">
            <v>N</v>
          </cell>
          <cell r="W798" t="str">
            <v>G</v>
          </cell>
        </row>
        <row r="799">
          <cell r="B799" t="str">
            <v>UN1470II</v>
          </cell>
          <cell r="C799" t="str">
            <v>PERCHLORATE DE PLOMB, SOLIDE</v>
          </cell>
          <cell r="D799" t="str">
            <v>5.1</v>
          </cell>
          <cell r="E799" t="str">
            <v>OT2</v>
          </cell>
          <cell r="F799" t="str">
            <v>II</v>
          </cell>
          <cell r="G799" t="str">
            <v>5.1,+6.1</v>
          </cell>
          <cell r="H799" t="str">
            <v/>
          </cell>
          <cell r="I799">
            <v>1000</v>
          </cell>
          <cell r="J799" t="str">
            <v>E2</v>
          </cell>
          <cell r="K799" t="str">
            <v>2</v>
          </cell>
          <cell r="L799" t="str">
            <v>E</v>
          </cell>
          <cell r="M799" t="str">
            <v>V11</v>
          </cell>
          <cell r="N799" t="str">
            <v>CV24,CV28</v>
          </cell>
          <cell r="O799" t="str">
            <v>S23</v>
          </cell>
          <cell r="P799" t="str">
            <v>N</v>
          </cell>
          <cell r="Q799" t="str">
            <v>N</v>
          </cell>
          <cell r="R799" t="str">
            <v>N</v>
          </cell>
          <cell r="S799" t="str">
            <v>O</v>
          </cell>
          <cell r="T799" t="str">
            <v>N</v>
          </cell>
          <cell r="U799" t="str">
            <v>N</v>
          </cell>
          <cell r="V799" t="str">
            <v>N</v>
          </cell>
          <cell r="W799" t="str">
            <v>G</v>
          </cell>
        </row>
        <row r="800">
          <cell r="B800" t="str">
            <v>UN1471III</v>
          </cell>
          <cell r="C800" t="str">
            <v>HYPOCHLORITE DE LITHIUM SEC ou EN MÉLANGE</v>
          </cell>
          <cell r="D800" t="str">
            <v>5.1</v>
          </cell>
          <cell r="E800" t="str">
            <v>O2</v>
          </cell>
          <cell r="F800" t="str">
            <v>III</v>
          </cell>
          <cell r="G800" t="str">
            <v>5.1</v>
          </cell>
          <cell r="H800" t="str">
            <v/>
          </cell>
          <cell r="I800">
            <v>5000</v>
          </cell>
          <cell r="J800" t="str">
            <v>E1</v>
          </cell>
          <cell r="K800" t="str">
            <v>3</v>
          </cell>
          <cell r="L800" t="str">
            <v>E</v>
          </cell>
          <cell r="M800" t="str">
            <v/>
          </cell>
          <cell r="N800" t="str">
            <v>CV24</v>
          </cell>
          <cell r="O800" t="str">
            <v/>
          </cell>
          <cell r="P800" t="str">
            <v>N</v>
          </cell>
          <cell r="Q800" t="str">
            <v>N</v>
          </cell>
          <cell r="R800" t="str">
            <v>N</v>
          </cell>
          <cell r="S800" t="str">
            <v>N</v>
          </cell>
          <cell r="T800" t="str">
            <v>N</v>
          </cell>
          <cell r="U800" t="str">
            <v>N</v>
          </cell>
          <cell r="V800" t="str">
            <v>N</v>
          </cell>
          <cell r="W800" t="str">
            <v>G</v>
          </cell>
        </row>
        <row r="801">
          <cell r="B801" t="str">
            <v>UN1471II</v>
          </cell>
          <cell r="C801" t="str">
            <v>HYPOCHLORITE DE LITHIUM SEC ou EN MÉLANGE</v>
          </cell>
          <cell r="D801" t="str">
            <v>5.1</v>
          </cell>
          <cell r="E801" t="str">
            <v>O2</v>
          </cell>
          <cell r="F801" t="str">
            <v>II</v>
          </cell>
          <cell r="G801" t="str">
            <v>5.1</v>
          </cell>
          <cell r="H801" t="str">
            <v/>
          </cell>
          <cell r="I801">
            <v>1000</v>
          </cell>
          <cell r="J801" t="str">
            <v>E2</v>
          </cell>
          <cell r="K801" t="str">
            <v>2</v>
          </cell>
          <cell r="L801" t="str">
            <v>E</v>
          </cell>
          <cell r="M801" t="str">
            <v>V11</v>
          </cell>
          <cell r="N801" t="str">
            <v>CV24</v>
          </cell>
          <cell r="O801" t="str">
            <v/>
          </cell>
          <cell r="P801" t="str">
            <v>N</v>
          </cell>
          <cell r="Q801" t="str">
            <v>N</v>
          </cell>
          <cell r="R801" t="str">
            <v>N</v>
          </cell>
          <cell r="S801" t="str">
            <v>N</v>
          </cell>
          <cell r="T801" t="str">
            <v>N</v>
          </cell>
          <cell r="U801" t="str">
            <v>N</v>
          </cell>
          <cell r="V801" t="str">
            <v>N</v>
          </cell>
          <cell r="W801" t="str">
            <v>G</v>
          </cell>
        </row>
        <row r="802">
          <cell r="B802" t="str">
            <v>UN1472II</v>
          </cell>
          <cell r="C802" t="str">
            <v>PEROXYDE DE LITHIUM</v>
          </cell>
          <cell r="D802" t="str">
            <v>5.1</v>
          </cell>
          <cell r="E802" t="str">
            <v>O2</v>
          </cell>
          <cell r="F802" t="str">
            <v>II</v>
          </cell>
          <cell r="G802" t="str">
            <v>5.1</v>
          </cell>
          <cell r="H802" t="str">
            <v/>
          </cell>
          <cell r="I802">
            <v>1000</v>
          </cell>
          <cell r="J802" t="str">
            <v>E2</v>
          </cell>
          <cell r="K802" t="str">
            <v>2</v>
          </cell>
          <cell r="L802" t="str">
            <v>E</v>
          </cell>
          <cell r="M802" t="str">
            <v>V11</v>
          </cell>
          <cell r="N802" t="str">
            <v>CV24</v>
          </cell>
          <cell r="O802" t="str">
            <v/>
          </cell>
          <cell r="P802" t="str">
            <v>N</v>
          </cell>
          <cell r="Q802" t="str">
            <v>N</v>
          </cell>
          <cell r="R802" t="str">
            <v>N</v>
          </cell>
          <cell r="S802" t="str">
            <v>N</v>
          </cell>
          <cell r="T802" t="str">
            <v>N</v>
          </cell>
          <cell r="U802" t="str">
            <v>N</v>
          </cell>
          <cell r="V802" t="str">
            <v>N</v>
          </cell>
          <cell r="W802" t="str">
            <v>G</v>
          </cell>
        </row>
        <row r="803">
          <cell r="B803" t="str">
            <v>UN1473II</v>
          </cell>
          <cell r="C803" t="str">
            <v>BROMATE DE MAGNÉSIUM</v>
          </cell>
          <cell r="D803" t="str">
            <v>5.1</v>
          </cell>
          <cell r="E803" t="str">
            <v>O2</v>
          </cell>
          <cell r="F803" t="str">
            <v>II</v>
          </cell>
          <cell r="G803" t="str">
            <v>5.1</v>
          </cell>
          <cell r="H803" t="str">
            <v/>
          </cell>
          <cell r="I803">
            <v>1000</v>
          </cell>
          <cell r="J803" t="str">
            <v>E2</v>
          </cell>
          <cell r="K803" t="str">
            <v>2</v>
          </cell>
          <cell r="L803" t="str">
            <v>E</v>
          </cell>
          <cell r="M803" t="str">
            <v>V11</v>
          </cell>
          <cell r="N803" t="str">
            <v>CV24</v>
          </cell>
          <cell r="O803" t="str">
            <v/>
          </cell>
          <cell r="P803" t="str">
            <v>N</v>
          </cell>
          <cell r="Q803" t="str">
            <v>N</v>
          </cell>
          <cell r="R803" t="str">
            <v>N</v>
          </cell>
          <cell r="S803" t="str">
            <v>N</v>
          </cell>
          <cell r="T803" t="str">
            <v>N</v>
          </cell>
          <cell r="U803" t="str">
            <v>N</v>
          </cell>
          <cell r="V803" t="str">
            <v>N</v>
          </cell>
          <cell r="W803" t="str">
            <v>G</v>
          </cell>
        </row>
        <row r="804">
          <cell r="B804" t="str">
            <v>UN1474III</v>
          </cell>
          <cell r="C804" t="str">
            <v>NITRATE DE MAGNÉSIUM</v>
          </cell>
          <cell r="D804" t="str">
            <v>5.1</v>
          </cell>
          <cell r="E804" t="str">
            <v>O2</v>
          </cell>
          <cell r="F804" t="str">
            <v>III</v>
          </cell>
          <cell r="G804" t="str">
            <v>5.1</v>
          </cell>
          <cell r="H804" t="str">
            <v>332</v>
          </cell>
          <cell r="I804">
            <v>5000</v>
          </cell>
          <cell r="J804" t="str">
            <v>E1</v>
          </cell>
          <cell r="K804" t="str">
            <v>3</v>
          </cell>
          <cell r="L804" t="str">
            <v>E</v>
          </cell>
          <cell r="M804" t="str">
            <v/>
          </cell>
          <cell r="N804" t="str">
            <v>CV24</v>
          </cell>
          <cell r="O804" t="str">
            <v/>
          </cell>
          <cell r="P804" t="str">
            <v>N</v>
          </cell>
          <cell r="Q804" t="str">
            <v>N</v>
          </cell>
          <cell r="R804" t="str">
            <v>N</v>
          </cell>
          <cell r="S804" t="str">
            <v>N</v>
          </cell>
          <cell r="T804" t="str">
            <v>N</v>
          </cell>
          <cell r="U804" t="str">
            <v>N</v>
          </cell>
          <cell r="V804" t="str">
            <v>N</v>
          </cell>
          <cell r="W804" t="str">
            <v>G</v>
          </cell>
        </row>
        <row r="805">
          <cell r="B805" t="str">
            <v>UN1475II</v>
          </cell>
          <cell r="C805" t="str">
            <v>PERCHLORATE DE MAGNÉSIUM</v>
          </cell>
          <cell r="D805" t="str">
            <v>5.1</v>
          </cell>
          <cell r="E805" t="str">
            <v>O2</v>
          </cell>
          <cell r="F805" t="str">
            <v>II</v>
          </cell>
          <cell r="G805" t="str">
            <v>5.1</v>
          </cell>
          <cell r="H805" t="str">
            <v/>
          </cell>
          <cell r="I805">
            <v>1000</v>
          </cell>
          <cell r="J805" t="str">
            <v>E2</v>
          </cell>
          <cell r="K805" t="str">
            <v>2</v>
          </cell>
          <cell r="L805" t="str">
            <v>E</v>
          </cell>
          <cell r="M805" t="str">
            <v>V11</v>
          </cell>
          <cell r="N805" t="str">
            <v>CV24</v>
          </cell>
          <cell r="O805" t="str">
            <v>S23</v>
          </cell>
          <cell r="P805" t="str">
            <v>N</v>
          </cell>
          <cell r="Q805" t="str">
            <v>N</v>
          </cell>
          <cell r="R805" t="str">
            <v>N</v>
          </cell>
          <cell r="S805" t="str">
            <v>N</v>
          </cell>
          <cell r="T805" t="str">
            <v>N</v>
          </cell>
          <cell r="U805" t="str">
            <v>N</v>
          </cell>
          <cell r="V805" t="str">
            <v>N</v>
          </cell>
          <cell r="W805" t="str">
            <v>G</v>
          </cell>
        </row>
        <row r="806">
          <cell r="B806" t="str">
            <v>UN1476II</v>
          </cell>
          <cell r="C806" t="str">
            <v>PEROXYDE DE MAGNÉSIUM</v>
          </cell>
          <cell r="D806" t="str">
            <v>5.1</v>
          </cell>
          <cell r="E806" t="str">
            <v>O2</v>
          </cell>
          <cell r="F806" t="str">
            <v>II</v>
          </cell>
          <cell r="G806" t="str">
            <v>5.1</v>
          </cell>
          <cell r="H806" t="str">
            <v/>
          </cell>
          <cell r="I806">
            <v>1000</v>
          </cell>
          <cell r="J806" t="str">
            <v>E2</v>
          </cell>
          <cell r="K806" t="str">
            <v>2</v>
          </cell>
          <cell r="L806" t="str">
            <v>E</v>
          </cell>
          <cell r="M806" t="str">
            <v>V11</v>
          </cell>
          <cell r="N806" t="str">
            <v>CV24</v>
          </cell>
          <cell r="O806" t="str">
            <v/>
          </cell>
          <cell r="P806" t="str">
            <v>N</v>
          </cell>
          <cell r="Q806" t="str">
            <v>N</v>
          </cell>
          <cell r="R806" t="str">
            <v>N</v>
          </cell>
          <cell r="S806" t="str">
            <v>N</v>
          </cell>
          <cell r="T806" t="str">
            <v>N</v>
          </cell>
          <cell r="U806" t="str">
            <v>N</v>
          </cell>
          <cell r="V806" t="str">
            <v>N</v>
          </cell>
          <cell r="W806" t="str">
            <v>G</v>
          </cell>
        </row>
        <row r="807">
          <cell r="B807" t="str">
            <v>UN1477III</v>
          </cell>
          <cell r="C807" t="str">
            <v>NITRATES INORGANIQUES, N.S.A.</v>
          </cell>
          <cell r="D807" t="str">
            <v>5.1</v>
          </cell>
          <cell r="E807" t="str">
            <v>O2</v>
          </cell>
          <cell r="F807" t="str">
            <v>III</v>
          </cell>
          <cell r="G807" t="str">
            <v>5.1</v>
          </cell>
          <cell r="H807" t="str">
            <v>511</v>
          </cell>
          <cell r="I807">
            <v>5000</v>
          </cell>
          <cell r="J807" t="str">
            <v>E1</v>
          </cell>
          <cell r="K807" t="str">
            <v>3</v>
          </cell>
          <cell r="L807" t="str">
            <v>E</v>
          </cell>
          <cell r="M807" t="str">
            <v/>
          </cell>
          <cell r="N807" t="str">
            <v>CV24</v>
          </cell>
          <cell r="O807" t="str">
            <v/>
          </cell>
          <cell r="P807" t="str">
            <v>N</v>
          </cell>
          <cell r="Q807" t="str">
            <v>N</v>
          </cell>
          <cell r="R807" t="str">
            <v>N</v>
          </cell>
          <cell r="S807" t="str">
            <v>N</v>
          </cell>
          <cell r="T807" t="str">
            <v>N</v>
          </cell>
          <cell r="U807" t="str">
            <v>N</v>
          </cell>
          <cell r="V807" t="str">
            <v>O</v>
          </cell>
          <cell r="W807" t="str">
            <v>G</v>
          </cell>
        </row>
        <row r="808">
          <cell r="B808" t="str">
            <v>UN1477II</v>
          </cell>
          <cell r="C808" t="str">
            <v>NITRATES INORGANIQUES, N.S.A.</v>
          </cell>
          <cell r="D808" t="str">
            <v>5.1</v>
          </cell>
          <cell r="E808" t="str">
            <v>O2</v>
          </cell>
          <cell r="F808" t="str">
            <v>II</v>
          </cell>
          <cell r="G808" t="str">
            <v>5.1</v>
          </cell>
          <cell r="H808" t="str">
            <v>511</v>
          </cell>
          <cell r="I808">
            <v>1000</v>
          </cell>
          <cell r="J808" t="str">
            <v>E2</v>
          </cell>
          <cell r="K808" t="str">
            <v>2</v>
          </cell>
          <cell r="L808" t="str">
            <v>E</v>
          </cell>
          <cell r="M808" t="str">
            <v>V11</v>
          </cell>
          <cell r="N808" t="str">
            <v>CV24</v>
          </cell>
          <cell r="O808" t="str">
            <v/>
          </cell>
          <cell r="P808" t="str">
            <v>N</v>
          </cell>
          <cell r="Q808" t="str">
            <v>N</v>
          </cell>
          <cell r="R808" t="str">
            <v>N</v>
          </cell>
          <cell r="S808" t="str">
            <v>N</v>
          </cell>
          <cell r="T808" t="str">
            <v>N</v>
          </cell>
          <cell r="U808" t="str">
            <v>N</v>
          </cell>
          <cell r="V808" t="str">
            <v>O</v>
          </cell>
          <cell r="W808" t="str">
            <v>G</v>
          </cell>
        </row>
        <row r="809">
          <cell r="B809" t="str">
            <v>UN1479III</v>
          </cell>
          <cell r="C809" t="str">
            <v>SOLIDE COMBURANT, N.S.A.</v>
          </cell>
          <cell r="D809" t="str">
            <v>5.1</v>
          </cell>
          <cell r="E809" t="str">
            <v>O2</v>
          </cell>
          <cell r="F809" t="str">
            <v>III</v>
          </cell>
          <cell r="G809" t="str">
            <v>5.1</v>
          </cell>
          <cell r="H809" t="str">
            <v>274</v>
          </cell>
          <cell r="I809">
            <v>5000</v>
          </cell>
          <cell r="J809" t="str">
            <v>E1</v>
          </cell>
          <cell r="K809" t="str">
            <v>3</v>
          </cell>
          <cell r="L809" t="str">
            <v>E</v>
          </cell>
          <cell r="M809" t="str">
            <v/>
          </cell>
          <cell r="N809" t="str">
            <v>CV24</v>
          </cell>
          <cell r="O809" t="str">
            <v/>
          </cell>
          <cell r="P809" t="str">
            <v>N</v>
          </cell>
          <cell r="Q809" t="str">
            <v>N</v>
          </cell>
          <cell r="R809" t="str">
            <v>N</v>
          </cell>
          <cell r="S809" t="str">
            <v>N</v>
          </cell>
          <cell r="T809" t="str">
            <v>N</v>
          </cell>
          <cell r="U809" t="str">
            <v>N</v>
          </cell>
          <cell r="V809" t="str">
            <v>O</v>
          </cell>
          <cell r="W809" t="str">
            <v>G ou ML</v>
          </cell>
        </row>
        <row r="810">
          <cell r="B810" t="str">
            <v>UN1479II</v>
          </cell>
          <cell r="C810" t="str">
            <v>SOLIDE COMBURANT, N.S.A.</v>
          </cell>
          <cell r="D810" t="str">
            <v>5.1</v>
          </cell>
          <cell r="E810" t="str">
            <v>O2</v>
          </cell>
          <cell r="F810" t="str">
            <v>II</v>
          </cell>
          <cell r="G810" t="str">
            <v>5.1</v>
          </cell>
          <cell r="H810" t="str">
            <v>274</v>
          </cell>
          <cell r="I810">
            <v>1000</v>
          </cell>
          <cell r="J810" t="str">
            <v>E2</v>
          </cell>
          <cell r="K810" t="str">
            <v>2</v>
          </cell>
          <cell r="L810" t="str">
            <v>E</v>
          </cell>
          <cell r="M810" t="str">
            <v>V11</v>
          </cell>
          <cell r="N810" t="str">
            <v>CV24</v>
          </cell>
          <cell r="O810" t="str">
            <v/>
          </cell>
          <cell r="P810" t="str">
            <v>N</v>
          </cell>
          <cell r="Q810" t="str">
            <v>N</v>
          </cell>
          <cell r="R810" t="str">
            <v>N</v>
          </cell>
          <cell r="S810" t="str">
            <v>N</v>
          </cell>
          <cell r="T810" t="str">
            <v>N</v>
          </cell>
          <cell r="U810" t="str">
            <v>N</v>
          </cell>
          <cell r="V810" t="str">
            <v>O</v>
          </cell>
          <cell r="W810" t="str">
            <v>G ou ML</v>
          </cell>
        </row>
        <row r="811">
          <cell r="B811" t="str">
            <v>UN1479I</v>
          </cell>
          <cell r="C811" t="str">
            <v>SOLIDE COMBURANT, N.S.A.</v>
          </cell>
          <cell r="D811" t="str">
            <v>5.1</v>
          </cell>
          <cell r="E811" t="str">
            <v>O2</v>
          </cell>
          <cell r="F811" t="str">
            <v>I</v>
          </cell>
          <cell r="G811" t="str">
            <v>5.1</v>
          </cell>
          <cell r="H811" t="str">
            <v>274</v>
          </cell>
          <cell r="I811">
            <v>0</v>
          </cell>
          <cell r="J811" t="str">
            <v>E0</v>
          </cell>
          <cell r="K811" t="str">
            <v>1</v>
          </cell>
          <cell r="L811" t="str">
            <v>E</v>
          </cell>
          <cell r="M811" t="str">
            <v>V10</v>
          </cell>
          <cell r="N811" t="str">
            <v>CV24</v>
          </cell>
          <cell r="O811" t="str">
            <v>S20</v>
          </cell>
          <cell r="P811" t="str">
            <v>N</v>
          </cell>
          <cell r="Q811" t="str">
            <v>N</v>
          </cell>
          <cell r="R811" t="str">
            <v>N</v>
          </cell>
          <cell r="S811" t="str">
            <v>N</v>
          </cell>
          <cell r="T811" t="str">
            <v>N</v>
          </cell>
          <cell r="U811" t="str">
            <v>N</v>
          </cell>
          <cell r="V811" t="str">
            <v>O</v>
          </cell>
          <cell r="W811" t="str">
            <v>G ou ML</v>
          </cell>
        </row>
        <row r="812">
          <cell r="B812" t="str">
            <v>UN1481III</v>
          </cell>
          <cell r="C812" t="str">
            <v>PERCHLORATES INORGANIQUES, N.S.A.</v>
          </cell>
          <cell r="D812" t="str">
            <v>5.1</v>
          </cell>
          <cell r="E812" t="str">
            <v>O2</v>
          </cell>
          <cell r="F812" t="str">
            <v>III</v>
          </cell>
          <cell r="G812" t="str">
            <v>5.1</v>
          </cell>
          <cell r="H812" t="str">
            <v/>
          </cell>
          <cell r="I812">
            <v>5000</v>
          </cell>
          <cell r="J812" t="str">
            <v>E1</v>
          </cell>
          <cell r="K812" t="str">
            <v>3</v>
          </cell>
          <cell r="L812" t="str">
            <v>E</v>
          </cell>
          <cell r="M812" t="str">
            <v/>
          </cell>
          <cell r="N812" t="str">
            <v>CV24</v>
          </cell>
          <cell r="O812" t="str">
            <v>S23</v>
          </cell>
          <cell r="P812" t="str">
            <v>N</v>
          </cell>
          <cell r="Q812" t="str">
            <v>N</v>
          </cell>
          <cell r="R812" t="str">
            <v>N</v>
          </cell>
          <cell r="S812" t="str">
            <v>N</v>
          </cell>
          <cell r="T812" t="str">
            <v>N</v>
          </cell>
          <cell r="U812" t="str">
            <v>N</v>
          </cell>
          <cell r="V812" t="str">
            <v>O</v>
          </cell>
          <cell r="W812" t="str">
            <v>G</v>
          </cell>
        </row>
        <row r="813">
          <cell r="B813" t="str">
            <v>UN1481II</v>
          </cell>
          <cell r="C813" t="str">
            <v>PERCHLORATES INORGANIQUES, N.S.A.</v>
          </cell>
          <cell r="D813" t="str">
            <v>5.1</v>
          </cell>
          <cell r="E813" t="str">
            <v>O2</v>
          </cell>
          <cell r="F813" t="str">
            <v>II</v>
          </cell>
          <cell r="G813" t="str">
            <v>5.1</v>
          </cell>
          <cell r="H813" t="str">
            <v/>
          </cell>
          <cell r="I813">
            <v>1000</v>
          </cell>
          <cell r="J813" t="str">
            <v>E2</v>
          </cell>
          <cell r="K813" t="str">
            <v>2</v>
          </cell>
          <cell r="L813" t="str">
            <v>E</v>
          </cell>
          <cell r="M813" t="str">
            <v>V11</v>
          </cell>
          <cell r="N813" t="str">
            <v>CV24</v>
          </cell>
          <cell r="O813" t="str">
            <v>S23</v>
          </cell>
          <cell r="P813" t="str">
            <v>N</v>
          </cell>
          <cell r="Q813" t="str">
            <v>N</v>
          </cell>
          <cell r="R813" t="str">
            <v>N</v>
          </cell>
          <cell r="S813" t="str">
            <v>N</v>
          </cell>
          <cell r="T813" t="str">
            <v>N</v>
          </cell>
          <cell r="U813" t="str">
            <v>N</v>
          </cell>
          <cell r="V813" t="str">
            <v>O</v>
          </cell>
          <cell r="W813" t="str">
            <v>G</v>
          </cell>
        </row>
        <row r="814">
          <cell r="B814" t="str">
            <v>UN1482III</v>
          </cell>
          <cell r="C814" t="str">
            <v>PERMANGANATES INORGANIQUES, N.S.A.</v>
          </cell>
          <cell r="D814" t="str">
            <v>5.1</v>
          </cell>
          <cell r="E814" t="str">
            <v>O2</v>
          </cell>
          <cell r="F814" t="str">
            <v>III</v>
          </cell>
          <cell r="G814" t="str">
            <v>5.1</v>
          </cell>
          <cell r="H814" t="str">
            <v>274,353</v>
          </cell>
          <cell r="I814">
            <v>5000</v>
          </cell>
          <cell r="J814" t="str">
            <v>E1</v>
          </cell>
          <cell r="K814" t="str">
            <v>3</v>
          </cell>
          <cell r="L814" t="str">
            <v>E</v>
          </cell>
          <cell r="M814" t="str">
            <v/>
          </cell>
          <cell r="N814" t="str">
            <v>CV24</v>
          </cell>
          <cell r="O814" t="str">
            <v/>
          </cell>
          <cell r="P814" t="str">
            <v>N</v>
          </cell>
          <cell r="Q814" t="str">
            <v>N</v>
          </cell>
          <cell r="R814" t="str">
            <v>N</v>
          </cell>
          <cell r="S814" t="str">
            <v>N</v>
          </cell>
          <cell r="T814" t="str">
            <v>N</v>
          </cell>
          <cell r="U814" t="str">
            <v>N</v>
          </cell>
          <cell r="V814" t="str">
            <v>O</v>
          </cell>
          <cell r="W814" t="str">
            <v>G</v>
          </cell>
        </row>
        <row r="815">
          <cell r="B815" t="str">
            <v>UN1482II</v>
          </cell>
          <cell r="C815" t="str">
            <v>PERMANGANATES INORGANIQUES, N.S.A.</v>
          </cell>
          <cell r="D815" t="str">
            <v>5.1</v>
          </cell>
          <cell r="E815" t="str">
            <v>O2</v>
          </cell>
          <cell r="F815" t="str">
            <v>II</v>
          </cell>
          <cell r="G815" t="str">
            <v>5.1</v>
          </cell>
          <cell r="H815" t="str">
            <v>274,353</v>
          </cell>
          <cell r="I815">
            <v>1000</v>
          </cell>
          <cell r="J815" t="str">
            <v>E2</v>
          </cell>
          <cell r="K815" t="str">
            <v>2</v>
          </cell>
          <cell r="L815" t="str">
            <v>E</v>
          </cell>
          <cell r="M815" t="str">
            <v>V11</v>
          </cell>
          <cell r="N815" t="str">
            <v>CV24</v>
          </cell>
          <cell r="O815" t="str">
            <v/>
          </cell>
          <cell r="P815" t="str">
            <v>N</v>
          </cell>
          <cell r="Q815" t="str">
            <v>N</v>
          </cell>
          <cell r="R815" t="str">
            <v>N</v>
          </cell>
          <cell r="S815" t="str">
            <v>N</v>
          </cell>
          <cell r="T815" t="str">
            <v>N</v>
          </cell>
          <cell r="U815" t="str">
            <v>N</v>
          </cell>
          <cell r="V815" t="str">
            <v>O</v>
          </cell>
          <cell r="W815" t="str">
            <v>G</v>
          </cell>
        </row>
        <row r="816">
          <cell r="B816" t="str">
            <v>UN1483III</v>
          </cell>
          <cell r="C816" t="str">
            <v>PEROXYDES INORGANIQUES, N.S.A.</v>
          </cell>
          <cell r="D816" t="str">
            <v>5.1</v>
          </cell>
          <cell r="E816" t="str">
            <v>O2</v>
          </cell>
          <cell r="F816" t="str">
            <v>III</v>
          </cell>
          <cell r="G816" t="str">
            <v>5.1</v>
          </cell>
          <cell r="H816" t="str">
            <v/>
          </cell>
          <cell r="I816">
            <v>5000</v>
          </cell>
          <cell r="J816" t="str">
            <v>E1</v>
          </cell>
          <cell r="K816" t="str">
            <v>3</v>
          </cell>
          <cell r="L816" t="str">
            <v>E</v>
          </cell>
          <cell r="M816" t="str">
            <v/>
          </cell>
          <cell r="N816" t="str">
            <v>CV24</v>
          </cell>
          <cell r="O816" t="str">
            <v/>
          </cell>
          <cell r="P816" t="str">
            <v>N</v>
          </cell>
          <cell r="Q816" t="str">
            <v>N</v>
          </cell>
          <cell r="R816" t="str">
            <v>N</v>
          </cell>
          <cell r="S816" t="str">
            <v>N</v>
          </cell>
          <cell r="T816" t="str">
            <v>N</v>
          </cell>
          <cell r="U816" t="str">
            <v>N</v>
          </cell>
          <cell r="V816" t="str">
            <v>O</v>
          </cell>
          <cell r="W816" t="str">
            <v>G</v>
          </cell>
        </row>
        <row r="817">
          <cell r="B817" t="str">
            <v>UN1483II</v>
          </cell>
          <cell r="C817" t="str">
            <v>PEROXYDES INORGANIQUES, N.S.A.</v>
          </cell>
          <cell r="D817" t="str">
            <v>5.1</v>
          </cell>
          <cell r="E817" t="str">
            <v>O2</v>
          </cell>
          <cell r="F817" t="str">
            <v>II</v>
          </cell>
          <cell r="G817" t="str">
            <v>5.1</v>
          </cell>
          <cell r="H817" t="str">
            <v/>
          </cell>
          <cell r="I817">
            <v>1000</v>
          </cell>
          <cell r="J817" t="str">
            <v>E2</v>
          </cell>
          <cell r="K817" t="str">
            <v>2</v>
          </cell>
          <cell r="L817" t="str">
            <v>E</v>
          </cell>
          <cell r="M817" t="str">
            <v>V11</v>
          </cell>
          <cell r="N817" t="str">
            <v>CV24</v>
          </cell>
          <cell r="O817" t="str">
            <v/>
          </cell>
          <cell r="P817" t="str">
            <v>N</v>
          </cell>
          <cell r="Q817" t="str">
            <v>N</v>
          </cell>
          <cell r="R817" t="str">
            <v>N</v>
          </cell>
          <cell r="S817" t="str">
            <v>N</v>
          </cell>
          <cell r="T817" t="str">
            <v>N</v>
          </cell>
          <cell r="U817" t="str">
            <v>N</v>
          </cell>
          <cell r="V817" t="str">
            <v>O</v>
          </cell>
          <cell r="W817" t="str">
            <v>G</v>
          </cell>
        </row>
        <row r="818">
          <cell r="B818" t="str">
            <v>UN1484II</v>
          </cell>
          <cell r="C818" t="str">
            <v>BROMATE DE POTASSIUM</v>
          </cell>
          <cell r="D818" t="str">
            <v>5.1</v>
          </cell>
          <cell r="E818" t="str">
            <v>O2</v>
          </cell>
          <cell r="F818" t="str">
            <v>II</v>
          </cell>
          <cell r="G818" t="str">
            <v>5.1</v>
          </cell>
          <cell r="H818" t="str">
            <v/>
          </cell>
          <cell r="I818">
            <v>1000</v>
          </cell>
          <cell r="J818" t="str">
            <v>E2</v>
          </cell>
          <cell r="K818" t="str">
            <v>2</v>
          </cell>
          <cell r="L818" t="str">
            <v>E</v>
          </cell>
          <cell r="M818" t="str">
            <v>V11</v>
          </cell>
          <cell r="N818" t="str">
            <v>CV24</v>
          </cell>
          <cell r="O818" t="str">
            <v/>
          </cell>
          <cell r="P818" t="str">
            <v>N</v>
          </cell>
          <cell r="Q818" t="str">
            <v>N</v>
          </cell>
          <cell r="R818" t="str">
            <v>N</v>
          </cell>
          <cell r="S818" t="str">
            <v>N</v>
          </cell>
          <cell r="T818" t="str">
            <v>N</v>
          </cell>
          <cell r="U818" t="str">
            <v>N</v>
          </cell>
          <cell r="V818" t="str">
            <v>N</v>
          </cell>
          <cell r="W818" t="str">
            <v>G</v>
          </cell>
        </row>
        <row r="819">
          <cell r="B819" t="str">
            <v>UN1485II</v>
          </cell>
          <cell r="C819" t="str">
            <v>CHLORATE DE POTASSIUM</v>
          </cell>
          <cell r="D819" t="str">
            <v>5.1</v>
          </cell>
          <cell r="E819" t="str">
            <v>O2</v>
          </cell>
          <cell r="F819" t="str">
            <v>II</v>
          </cell>
          <cell r="G819" t="str">
            <v>5.1</v>
          </cell>
          <cell r="H819" t="str">
            <v/>
          </cell>
          <cell r="I819">
            <v>1000</v>
          </cell>
          <cell r="J819" t="str">
            <v>E2</v>
          </cell>
          <cell r="K819" t="str">
            <v>2</v>
          </cell>
          <cell r="L819" t="str">
            <v>E</v>
          </cell>
          <cell r="M819" t="str">
            <v>V11</v>
          </cell>
          <cell r="N819" t="str">
            <v>CV24</v>
          </cell>
          <cell r="O819" t="str">
            <v/>
          </cell>
          <cell r="P819" t="str">
            <v>N</v>
          </cell>
          <cell r="Q819" t="str">
            <v>N</v>
          </cell>
          <cell r="R819" t="str">
            <v>N</v>
          </cell>
          <cell r="S819" t="str">
            <v>N</v>
          </cell>
          <cell r="T819" t="str">
            <v>N</v>
          </cell>
          <cell r="U819" t="str">
            <v>N</v>
          </cell>
          <cell r="V819" t="str">
            <v>N</v>
          </cell>
          <cell r="W819" t="str">
            <v>G</v>
          </cell>
        </row>
        <row r="820">
          <cell r="B820" t="str">
            <v>UN1486III</v>
          </cell>
          <cell r="C820" t="str">
            <v>NITRATE DE POTASSIUM</v>
          </cell>
          <cell r="D820" t="str">
            <v>5.1</v>
          </cell>
          <cell r="E820" t="str">
            <v>O2</v>
          </cell>
          <cell r="F820" t="str">
            <v>III</v>
          </cell>
          <cell r="G820" t="str">
            <v>5.1</v>
          </cell>
          <cell r="H820" t="str">
            <v/>
          </cell>
          <cell r="I820">
            <v>5000</v>
          </cell>
          <cell r="J820" t="str">
            <v>E1</v>
          </cell>
          <cell r="K820" t="str">
            <v>3</v>
          </cell>
          <cell r="L820" t="str">
            <v>E</v>
          </cell>
          <cell r="M820" t="str">
            <v/>
          </cell>
          <cell r="N820" t="str">
            <v>CV24</v>
          </cell>
          <cell r="O820" t="str">
            <v/>
          </cell>
          <cell r="P820" t="str">
            <v>N</v>
          </cell>
          <cell r="Q820" t="str">
            <v>N</v>
          </cell>
          <cell r="R820" t="str">
            <v>N</v>
          </cell>
          <cell r="S820" t="str">
            <v>N</v>
          </cell>
          <cell r="T820" t="str">
            <v>N</v>
          </cell>
          <cell r="U820" t="str">
            <v>N</v>
          </cell>
          <cell r="V820" t="str">
            <v>N</v>
          </cell>
          <cell r="W820" t="str">
            <v>G</v>
          </cell>
        </row>
        <row r="821">
          <cell r="B821" t="str">
            <v>UN1487II</v>
          </cell>
          <cell r="C821" t="str">
            <v>NITRATE DE POTASSIUM ET NITRITE DE SODIUM EN MÉLANGE</v>
          </cell>
          <cell r="D821" t="str">
            <v>5.1</v>
          </cell>
          <cell r="E821" t="str">
            <v>O2</v>
          </cell>
          <cell r="F821" t="str">
            <v>II</v>
          </cell>
          <cell r="G821" t="str">
            <v>5.1</v>
          </cell>
          <cell r="H821" t="str">
            <v>607</v>
          </cell>
          <cell r="I821">
            <v>1000</v>
          </cell>
          <cell r="J821" t="str">
            <v>E2</v>
          </cell>
          <cell r="K821" t="str">
            <v>2</v>
          </cell>
          <cell r="L821" t="str">
            <v>E</v>
          </cell>
          <cell r="M821" t="str">
            <v>V11</v>
          </cell>
          <cell r="N821" t="str">
            <v>CV24</v>
          </cell>
          <cell r="O821" t="str">
            <v/>
          </cell>
          <cell r="P821" t="str">
            <v>N</v>
          </cell>
          <cell r="Q821" t="str">
            <v>N</v>
          </cell>
          <cell r="R821" t="str">
            <v>N</v>
          </cell>
          <cell r="S821" t="str">
            <v>N</v>
          </cell>
          <cell r="T821" t="str">
            <v>N</v>
          </cell>
          <cell r="U821" t="str">
            <v>N</v>
          </cell>
          <cell r="V821" t="str">
            <v>N</v>
          </cell>
          <cell r="W821" t="str">
            <v>G</v>
          </cell>
        </row>
        <row r="822">
          <cell r="B822" t="str">
            <v>UN1488II</v>
          </cell>
          <cell r="C822" t="str">
            <v>NITRITE DE POTASSIUM</v>
          </cell>
          <cell r="D822" t="str">
            <v>5.1</v>
          </cell>
          <cell r="E822" t="str">
            <v>O2</v>
          </cell>
          <cell r="F822" t="str">
            <v>II</v>
          </cell>
          <cell r="G822" t="str">
            <v>5.1</v>
          </cell>
          <cell r="H822" t="str">
            <v/>
          </cell>
          <cell r="I822">
            <v>1000</v>
          </cell>
          <cell r="J822" t="str">
            <v>E2</v>
          </cell>
          <cell r="K822" t="str">
            <v>2</v>
          </cell>
          <cell r="L822" t="str">
            <v>E</v>
          </cell>
          <cell r="M822" t="str">
            <v>V11</v>
          </cell>
          <cell r="N822" t="str">
            <v>CV24</v>
          </cell>
          <cell r="O822" t="str">
            <v/>
          </cell>
          <cell r="P822" t="str">
            <v>N</v>
          </cell>
          <cell r="Q822" t="str">
            <v>N</v>
          </cell>
          <cell r="R822" t="str">
            <v>N</v>
          </cell>
          <cell r="S822" t="str">
            <v>N</v>
          </cell>
          <cell r="T822" t="str">
            <v>N</v>
          </cell>
          <cell r="U822" t="str">
            <v>N</v>
          </cell>
          <cell r="V822" t="str">
            <v>N</v>
          </cell>
          <cell r="W822" t="str">
            <v>G</v>
          </cell>
        </row>
        <row r="823">
          <cell r="B823" t="str">
            <v>UN1489II</v>
          </cell>
          <cell r="C823" t="str">
            <v>PERCHLORATE DE POTASSIUM</v>
          </cell>
          <cell r="D823" t="str">
            <v>5.1</v>
          </cell>
          <cell r="E823" t="str">
            <v>O2</v>
          </cell>
          <cell r="F823" t="str">
            <v>II</v>
          </cell>
          <cell r="G823" t="str">
            <v>5.1</v>
          </cell>
          <cell r="H823" t="str">
            <v/>
          </cell>
          <cell r="I823">
            <v>1000</v>
          </cell>
          <cell r="J823" t="str">
            <v>E2</v>
          </cell>
          <cell r="K823" t="str">
            <v>2</v>
          </cell>
          <cell r="L823" t="str">
            <v>E</v>
          </cell>
          <cell r="M823" t="str">
            <v>V11</v>
          </cell>
          <cell r="N823" t="str">
            <v>CV24</v>
          </cell>
          <cell r="O823" t="str">
            <v>S23</v>
          </cell>
          <cell r="P823" t="str">
            <v>N</v>
          </cell>
          <cell r="Q823" t="str">
            <v>N</v>
          </cell>
          <cell r="R823" t="str">
            <v>N</v>
          </cell>
          <cell r="S823" t="str">
            <v>N</v>
          </cell>
          <cell r="T823" t="str">
            <v>N</v>
          </cell>
          <cell r="U823" t="str">
            <v>N</v>
          </cell>
          <cell r="V823" t="str">
            <v>N</v>
          </cell>
          <cell r="W823" t="str">
            <v>G</v>
          </cell>
        </row>
        <row r="824">
          <cell r="B824" t="str">
            <v>UN1490II</v>
          </cell>
          <cell r="C824" t="str">
            <v>PERMANGANATE DE POTASSIUM</v>
          </cell>
          <cell r="D824" t="str">
            <v>5.1</v>
          </cell>
          <cell r="E824" t="str">
            <v>O2</v>
          </cell>
          <cell r="F824" t="str">
            <v>II</v>
          </cell>
          <cell r="G824" t="str">
            <v>5.1</v>
          </cell>
          <cell r="H824" t="str">
            <v/>
          </cell>
          <cell r="I824">
            <v>1000</v>
          </cell>
          <cell r="J824" t="str">
            <v>E2</v>
          </cell>
          <cell r="K824" t="str">
            <v>2</v>
          </cell>
          <cell r="L824" t="str">
            <v>E</v>
          </cell>
          <cell r="M824" t="str">
            <v>V11</v>
          </cell>
          <cell r="N824" t="str">
            <v>CV24</v>
          </cell>
          <cell r="O824" t="str">
            <v/>
          </cell>
          <cell r="P824" t="str">
            <v>N</v>
          </cell>
          <cell r="Q824" t="str">
            <v>N</v>
          </cell>
          <cell r="R824" t="str">
            <v>N</v>
          </cell>
          <cell r="S824" t="str">
            <v>N</v>
          </cell>
          <cell r="T824" t="str">
            <v>N</v>
          </cell>
          <cell r="U824" t="str">
            <v>N</v>
          </cell>
          <cell r="V824" t="str">
            <v>N</v>
          </cell>
          <cell r="W824" t="str">
            <v>G</v>
          </cell>
        </row>
        <row r="825">
          <cell r="B825" t="str">
            <v>UN1491I</v>
          </cell>
          <cell r="C825" t="str">
            <v>PEROXYDE DE POTASSIUM</v>
          </cell>
          <cell r="D825" t="str">
            <v>5.1</v>
          </cell>
          <cell r="E825" t="str">
            <v>O2</v>
          </cell>
          <cell r="F825" t="str">
            <v>I</v>
          </cell>
          <cell r="G825" t="str">
            <v>5.1</v>
          </cell>
          <cell r="H825" t="str">
            <v/>
          </cell>
          <cell r="I825">
            <v>0</v>
          </cell>
          <cell r="J825" t="str">
            <v>E0</v>
          </cell>
          <cell r="K825" t="str">
            <v>1</v>
          </cell>
          <cell r="L825" t="str">
            <v>E</v>
          </cell>
          <cell r="M825" t="str">
            <v>V10</v>
          </cell>
          <cell r="N825" t="str">
            <v>CV24</v>
          </cell>
          <cell r="O825" t="str">
            <v>S20</v>
          </cell>
          <cell r="P825" t="str">
            <v>N</v>
          </cell>
          <cell r="Q825" t="str">
            <v>N</v>
          </cell>
          <cell r="R825" t="str">
            <v>N</v>
          </cell>
          <cell r="S825" t="str">
            <v>N</v>
          </cell>
          <cell r="T825" t="str">
            <v>N</v>
          </cell>
          <cell r="U825" t="str">
            <v>N</v>
          </cell>
          <cell r="V825" t="str">
            <v>N</v>
          </cell>
          <cell r="W825" t="str">
            <v>G ou ML</v>
          </cell>
        </row>
        <row r="826">
          <cell r="B826" t="str">
            <v>UN1492III</v>
          </cell>
          <cell r="C826" t="str">
            <v>PERSULFATE DE POTASSIUM</v>
          </cell>
          <cell r="D826" t="str">
            <v>5.1</v>
          </cell>
          <cell r="E826" t="str">
            <v>O2</v>
          </cell>
          <cell r="F826" t="str">
            <v>III</v>
          </cell>
          <cell r="G826" t="str">
            <v>5.1</v>
          </cell>
          <cell r="H826" t="str">
            <v/>
          </cell>
          <cell r="I826">
            <v>5000</v>
          </cell>
          <cell r="J826" t="str">
            <v>E1</v>
          </cell>
          <cell r="K826" t="str">
            <v>3</v>
          </cell>
          <cell r="L826" t="str">
            <v>E</v>
          </cell>
          <cell r="M826" t="str">
            <v/>
          </cell>
          <cell r="N826" t="str">
            <v>CV24</v>
          </cell>
          <cell r="O826" t="str">
            <v/>
          </cell>
          <cell r="P826" t="str">
            <v>N</v>
          </cell>
          <cell r="Q826" t="str">
            <v>N</v>
          </cell>
          <cell r="R826" t="str">
            <v>N</v>
          </cell>
          <cell r="S826" t="str">
            <v>N</v>
          </cell>
          <cell r="T826" t="str">
            <v>N</v>
          </cell>
          <cell r="U826" t="str">
            <v>N</v>
          </cell>
          <cell r="V826" t="str">
            <v>N</v>
          </cell>
          <cell r="W826" t="str">
            <v>G</v>
          </cell>
        </row>
        <row r="827">
          <cell r="B827" t="str">
            <v>UN1493II</v>
          </cell>
          <cell r="C827" t="str">
            <v>NITRATE D'ARGENT</v>
          </cell>
          <cell r="D827" t="str">
            <v>5.1</v>
          </cell>
          <cell r="E827" t="str">
            <v>O2</v>
          </cell>
          <cell r="F827" t="str">
            <v>II</v>
          </cell>
          <cell r="G827" t="str">
            <v>5.1</v>
          </cell>
          <cell r="H827" t="str">
            <v/>
          </cell>
          <cell r="I827">
            <v>1000</v>
          </cell>
          <cell r="J827" t="str">
            <v>E2</v>
          </cell>
          <cell r="K827" t="str">
            <v>2</v>
          </cell>
          <cell r="L827" t="str">
            <v>E</v>
          </cell>
          <cell r="M827" t="str">
            <v>V11</v>
          </cell>
          <cell r="N827" t="str">
            <v>CV24</v>
          </cell>
          <cell r="O827" t="str">
            <v/>
          </cell>
          <cell r="P827" t="str">
            <v>N</v>
          </cell>
          <cell r="Q827" t="str">
            <v>N</v>
          </cell>
          <cell r="R827" t="str">
            <v>N</v>
          </cell>
          <cell r="S827" t="str">
            <v>N</v>
          </cell>
          <cell r="T827" t="str">
            <v>N</v>
          </cell>
          <cell r="U827" t="str">
            <v>N</v>
          </cell>
          <cell r="V827" t="str">
            <v>N</v>
          </cell>
          <cell r="W827" t="str">
            <v>G</v>
          </cell>
        </row>
        <row r="828">
          <cell r="B828" t="str">
            <v>UN1494II</v>
          </cell>
          <cell r="C828" t="str">
            <v>BROMATE DE SODIUM</v>
          </cell>
          <cell r="D828" t="str">
            <v>5.1</v>
          </cell>
          <cell r="E828" t="str">
            <v>O2</v>
          </cell>
          <cell r="F828" t="str">
            <v>II</v>
          </cell>
          <cell r="G828" t="str">
            <v>5.1</v>
          </cell>
          <cell r="H828" t="str">
            <v/>
          </cell>
          <cell r="I828">
            <v>1000</v>
          </cell>
          <cell r="J828" t="str">
            <v>E2</v>
          </cell>
          <cell r="K828" t="str">
            <v>2</v>
          </cell>
          <cell r="L828" t="str">
            <v>E</v>
          </cell>
          <cell r="M828" t="str">
            <v>V11</v>
          </cell>
          <cell r="N828" t="str">
            <v>CV24</v>
          </cell>
          <cell r="O828" t="str">
            <v/>
          </cell>
          <cell r="P828" t="str">
            <v>N</v>
          </cell>
          <cell r="Q828" t="str">
            <v>N</v>
          </cell>
          <cell r="R828" t="str">
            <v>N</v>
          </cell>
          <cell r="S828" t="str">
            <v>N</v>
          </cell>
          <cell r="T828" t="str">
            <v>N</v>
          </cell>
          <cell r="U828" t="str">
            <v>N</v>
          </cell>
          <cell r="V828" t="str">
            <v>N</v>
          </cell>
          <cell r="W828" t="str">
            <v>G</v>
          </cell>
        </row>
        <row r="829">
          <cell r="B829" t="str">
            <v>UN1495II</v>
          </cell>
          <cell r="C829" t="str">
            <v>CHLORATE DE SODIUM</v>
          </cell>
          <cell r="D829" t="str">
            <v>5.1</v>
          </cell>
          <cell r="E829" t="str">
            <v>O2</v>
          </cell>
          <cell r="F829" t="str">
            <v>II</v>
          </cell>
          <cell r="G829" t="str">
            <v>5.1</v>
          </cell>
          <cell r="H829" t="str">
            <v/>
          </cell>
          <cell r="I829">
            <v>1000</v>
          </cell>
          <cell r="J829" t="str">
            <v>E2</v>
          </cell>
          <cell r="K829" t="str">
            <v>2</v>
          </cell>
          <cell r="L829" t="str">
            <v>E</v>
          </cell>
          <cell r="M829" t="str">
            <v>V11</v>
          </cell>
          <cell r="N829" t="str">
            <v>CV24</v>
          </cell>
          <cell r="O829" t="str">
            <v/>
          </cell>
          <cell r="P829" t="str">
            <v>N</v>
          </cell>
          <cell r="Q829" t="str">
            <v>N</v>
          </cell>
          <cell r="R829" t="str">
            <v>N</v>
          </cell>
          <cell r="S829" t="str">
            <v>N</v>
          </cell>
          <cell r="T829" t="str">
            <v>N</v>
          </cell>
          <cell r="U829" t="str">
            <v>N</v>
          </cell>
          <cell r="V829" t="str">
            <v>N</v>
          </cell>
          <cell r="W829" t="str">
            <v>G</v>
          </cell>
        </row>
        <row r="830">
          <cell r="B830" t="str">
            <v>UN1496II</v>
          </cell>
          <cell r="C830" t="str">
            <v>CHLORITE DE SODIUM</v>
          </cell>
          <cell r="D830" t="str">
            <v>5.1</v>
          </cell>
          <cell r="E830" t="str">
            <v>O2</v>
          </cell>
          <cell r="F830" t="str">
            <v>II</v>
          </cell>
          <cell r="G830" t="str">
            <v>5.1</v>
          </cell>
          <cell r="H830" t="str">
            <v/>
          </cell>
          <cell r="I830">
            <v>1000</v>
          </cell>
          <cell r="J830" t="str">
            <v>E2</v>
          </cell>
          <cell r="K830" t="str">
            <v>2</v>
          </cell>
          <cell r="L830" t="str">
            <v>E</v>
          </cell>
          <cell r="M830" t="str">
            <v>V11</v>
          </cell>
          <cell r="N830" t="str">
            <v>CV24</v>
          </cell>
          <cell r="O830" t="str">
            <v/>
          </cell>
          <cell r="P830" t="str">
            <v>N</v>
          </cell>
          <cell r="Q830" t="str">
            <v>N</v>
          </cell>
          <cell r="R830" t="str">
            <v>N</v>
          </cell>
          <cell r="S830" t="str">
            <v>N</v>
          </cell>
          <cell r="T830" t="str">
            <v>N</v>
          </cell>
          <cell r="U830" t="str">
            <v>N</v>
          </cell>
          <cell r="V830" t="str">
            <v>N</v>
          </cell>
          <cell r="W830" t="str">
            <v>G</v>
          </cell>
        </row>
        <row r="831">
          <cell r="B831" t="str">
            <v>UN1498III</v>
          </cell>
          <cell r="C831" t="str">
            <v>NITRATE DE SODIUM</v>
          </cell>
          <cell r="D831" t="str">
            <v>5.1</v>
          </cell>
          <cell r="E831" t="str">
            <v>O2</v>
          </cell>
          <cell r="F831" t="str">
            <v>III</v>
          </cell>
          <cell r="G831" t="str">
            <v>5.1</v>
          </cell>
          <cell r="H831" t="str">
            <v/>
          </cell>
          <cell r="I831">
            <v>5000</v>
          </cell>
          <cell r="J831" t="str">
            <v>E1</v>
          </cell>
          <cell r="K831" t="str">
            <v>3</v>
          </cell>
          <cell r="L831" t="str">
            <v>E</v>
          </cell>
          <cell r="M831" t="str">
            <v/>
          </cell>
          <cell r="N831" t="str">
            <v>CV24</v>
          </cell>
          <cell r="O831" t="str">
            <v/>
          </cell>
          <cell r="P831" t="str">
            <v>N</v>
          </cell>
          <cell r="Q831" t="str">
            <v>N</v>
          </cell>
          <cell r="R831" t="str">
            <v>N</v>
          </cell>
          <cell r="S831" t="str">
            <v>N</v>
          </cell>
          <cell r="T831" t="str">
            <v>N</v>
          </cell>
          <cell r="U831" t="str">
            <v>N</v>
          </cell>
          <cell r="V831" t="str">
            <v>N</v>
          </cell>
          <cell r="W831" t="str">
            <v>G</v>
          </cell>
        </row>
        <row r="832">
          <cell r="B832" t="str">
            <v>UN1499III</v>
          </cell>
          <cell r="C832" t="str">
            <v>NITRATE DE SODIUM ET NITRATE DE POTASSIUM EN MÉLANGE</v>
          </cell>
          <cell r="D832" t="str">
            <v>5.1</v>
          </cell>
          <cell r="E832" t="str">
            <v>O2</v>
          </cell>
          <cell r="F832" t="str">
            <v>III</v>
          </cell>
          <cell r="G832" t="str">
            <v>5.1</v>
          </cell>
          <cell r="H832" t="str">
            <v/>
          </cell>
          <cell r="I832">
            <v>5000</v>
          </cell>
          <cell r="J832" t="str">
            <v>E1</v>
          </cell>
          <cell r="K832" t="str">
            <v>3</v>
          </cell>
          <cell r="L832" t="str">
            <v>E</v>
          </cell>
          <cell r="M832" t="str">
            <v/>
          </cell>
          <cell r="N832" t="str">
            <v>CV24</v>
          </cell>
          <cell r="O832" t="str">
            <v/>
          </cell>
          <cell r="P832" t="str">
            <v>N</v>
          </cell>
          <cell r="Q832" t="str">
            <v>N</v>
          </cell>
          <cell r="R832" t="str">
            <v>N</v>
          </cell>
          <cell r="S832" t="str">
            <v>N</v>
          </cell>
          <cell r="T832" t="str">
            <v>N</v>
          </cell>
          <cell r="U832" t="str">
            <v>N</v>
          </cell>
          <cell r="V832" t="str">
            <v>N</v>
          </cell>
          <cell r="W832" t="str">
            <v>G</v>
          </cell>
        </row>
        <row r="833">
          <cell r="B833" t="str">
            <v>UN1500III</v>
          </cell>
          <cell r="C833" t="str">
            <v>NITRITE DE SODIUM</v>
          </cell>
          <cell r="D833" t="str">
            <v>5.1</v>
          </cell>
          <cell r="E833" t="str">
            <v>OT2</v>
          </cell>
          <cell r="F833" t="str">
            <v>III</v>
          </cell>
          <cell r="G833" t="str">
            <v>5.1,+6.1</v>
          </cell>
          <cell r="H833" t="str">
            <v/>
          </cell>
          <cell r="I833">
            <v>5000</v>
          </cell>
          <cell r="J833" t="str">
            <v>E1</v>
          </cell>
          <cell r="K833" t="str">
            <v>3</v>
          </cell>
          <cell r="L833" t="str">
            <v>E</v>
          </cell>
          <cell r="M833" t="str">
            <v/>
          </cell>
          <cell r="N833" t="str">
            <v>CV24,CV28</v>
          </cell>
          <cell r="O833" t="str">
            <v/>
          </cell>
          <cell r="P833" t="str">
            <v>N</v>
          </cell>
          <cell r="Q833" t="str">
            <v>N</v>
          </cell>
          <cell r="R833" t="str">
            <v>N</v>
          </cell>
          <cell r="S833" t="str">
            <v>O</v>
          </cell>
          <cell r="T833" t="str">
            <v>N</v>
          </cell>
          <cell r="U833" t="str">
            <v>N</v>
          </cell>
          <cell r="V833" t="str">
            <v>N</v>
          </cell>
          <cell r="W833" t="str">
            <v>G</v>
          </cell>
        </row>
        <row r="834">
          <cell r="B834" t="str">
            <v>UN1502II</v>
          </cell>
          <cell r="C834" t="str">
            <v>PERCHLORATE DE SODIUM</v>
          </cell>
          <cell r="D834" t="str">
            <v>5.1</v>
          </cell>
          <cell r="E834" t="str">
            <v>O2</v>
          </cell>
          <cell r="F834" t="str">
            <v>II</v>
          </cell>
          <cell r="G834" t="str">
            <v>5.1</v>
          </cell>
          <cell r="H834" t="str">
            <v/>
          </cell>
          <cell r="I834">
            <v>1000</v>
          </cell>
          <cell r="J834" t="str">
            <v>E2</v>
          </cell>
          <cell r="K834" t="str">
            <v>2</v>
          </cell>
          <cell r="L834" t="str">
            <v>E</v>
          </cell>
          <cell r="M834" t="str">
            <v>V11</v>
          </cell>
          <cell r="N834" t="str">
            <v>CV24</v>
          </cell>
          <cell r="O834" t="str">
            <v>S23</v>
          </cell>
          <cell r="P834" t="str">
            <v>N</v>
          </cell>
          <cell r="Q834" t="str">
            <v>N</v>
          </cell>
          <cell r="R834" t="str">
            <v>N</v>
          </cell>
          <cell r="S834" t="str">
            <v>N</v>
          </cell>
          <cell r="T834" t="str">
            <v>N</v>
          </cell>
          <cell r="U834" t="str">
            <v>N</v>
          </cell>
          <cell r="V834" t="str">
            <v>N</v>
          </cell>
          <cell r="W834" t="str">
            <v>G</v>
          </cell>
        </row>
        <row r="835">
          <cell r="B835" t="str">
            <v>UN1503II</v>
          </cell>
          <cell r="C835" t="str">
            <v>PERMANGANATE DE SODIUM</v>
          </cell>
          <cell r="D835" t="str">
            <v>5.1</v>
          </cell>
          <cell r="E835" t="str">
            <v>O2</v>
          </cell>
          <cell r="F835" t="str">
            <v>II</v>
          </cell>
          <cell r="G835" t="str">
            <v>5.1</v>
          </cell>
          <cell r="H835" t="str">
            <v/>
          </cell>
          <cell r="I835">
            <v>1000</v>
          </cell>
          <cell r="J835" t="str">
            <v>E2</v>
          </cell>
          <cell r="K835" t="str">
            <v>2</v>
          </cell>
          <cell r="L835" t="str">
            <v>E</v>
          </cell>
          <cell r="M835" t="str">
            <v>V11</v>
          </cell>
          <cell r="N835" t="str">
            <v>CV24</v>
          </cell>
          <cell r="O835" t="str">
            <v/>
          </cell>
          <cell r="P835" t="str">
            <v>N</v>
          </cell>
          <cell r="Q835" t="str">
            <v>N</v>
          </cell>
          <cell r="R835" t="str">
            <v>N</v>
          </cell>
          <cell r="S835" t="str">
            <v>N</v>
          </cell>
          <cell r="T835" t="str">
            <v>N</v>
          </cell>
          <cell r="U835" t="str">
            <v>N</v>
          </cell>
          <cell r="V835" t="str">
            <v>N</v>
          </cell>
          <cell r="W835" t="str">
            <v>G</v>
          </cell>
        </row>
        <row r="836">
          <cell r="B836" t="str">
            <v>UN1504I</v>
          </cell>
          <cell r="C836" t="str">
            <v>PEROXYDE DE SODIUM</v>
          </cell>
          <cell r="D836" t="str">
            <v>5.1</v>
          </cell>
          <cell r="E836" t="str">
            <v>O2</v>
          </cell>
          <cell r="F836" t="str">
            <v>I</v>
          </cell>
          <cell r="G836" t="str">
            <v>5.1</v>
          </cell>
          <cell r="H836" t="str">
            <v/>
          </cell>
          <cell r="I836">
            <v>0</v>
          </cell>
          <cell r="J836" t="str">
            <v>E0</v>
          </cell>
          <cell r="K836" t="str">
            <v>1</v>
          </cell>
          <cell r="L836" t="str">
            <v>E</v>
          </cell>
          <cell r="M836" t="str">
            <v>V10</v>
          </cell>
          <cell r="N836" t="str">
            <v>CV24</v>
          </cell>
          <cell r="O836" t="str">
            <v>S20</v>
          </cell>
          <cell r="P836" t="str">
            <v>N</v>
          </cell>
          <cell r="Q836" t="str">
            <v>N</v>
          </cell>
          <cell r="R836" t="str">
            <v>N</v>
          </cell>
          <cell r="S836" t="str">
            <v>N</v>
          </cell>
          <cell r="T836" t="str">
            <v>N</v>
          </cell>
          <cell r="U836" t="str">
            <v>N</v>
          </cell>
          <cell r="V836" t="str">
            <v>N</v>
          </cell>
          <cell r="W836" t="str">
            <v>G ou ML</v>
          </cell>
        </row>
        <row r="837">
          <cell r="B837" t="str">
            <v>UN1505III</v>
          </cell>
          <cell r="C837" t="str">
            <v>PERSULFATE DE SODIUM</v>
          </cell>
          <cell r="D837" t="str">
            <v>5.1</v>
          </cell>
          <cell r="E837" t="str">
            <v>O2</v>
          </cell>
          <cell r="F837" t="str">
            <v>III</v>
          </cell>
          <cell r="G837" t="str">
            <v>5.1</v>
          </cell>
          <cell r="H837" t="str">
            <v/>
          </cell>
          <cell r="I837">
            <v>5000</v>
          </cell>
          <cell r="J837" t="str">
            <v>E1</v>
          </cell>
          <cell r="K837" t="str">
            <v>3</v>
          </cell>
          <cell r="L837" t="str">
            <v>E</v>
          </cell>
          <cell r="M837" t="str">
            <v/>
          </cell>
          <cell r="N837" t="str">
            <v>CV24</v>
          </cell>
          <cell r="O837" t="str">
            <v/>
          </cell>
          <cell r="P837" t="str">
            <v>N</v>
          </cell>
          <cell r="Q837" t="str">
            <v>N</v>
          </cell>
          <cell r="R837" t="str">
            <v>N</v>
          </cell>
          <cell r="S837" t="str">
            <v>N</v>
          </cell>
          <cell r="T837" t="str">
            <v>N</v>
          </cell>
          <cell r="U837" t="str">
            <v>N</v>
          </cell>
          <cell r="V837" t="str">
            <v>N</v>
          </cell>
          <cell r="W837" t="str">
            <v>G</v>
          </cell>
        </row>
        <row r="838">
          <cell r="B838" t="str">
            <v>UN1506II</v>
          </cell>
          <cell r="C838" t="str">
            <v>CHLORATE DE STRONTIUM</v>
          </cell>
          <cell r="D838" t="str">
            <v>5.1</v>
          </cell>
          <cell r="E838" t="str">
            <v>O2</v>
          </cell>
          <cell r="F838" t="str">
            <v>II</v>
          </cell>
          <cell r="G838" t="str">
            <v>5.1</v>
          </cell>
          <cell r="H838" t="str">
            <v/>
          </cell>
          <cell r="I838">
            <v>1000</v>
          </cell>
          <cell r="J838" t="str">
            <v>E2</v>
          </cell>
          <cell r="K838" t="str">
            <v>2</v>
          </cell>
          <cell r="L838" t="str">
            <v>E</v>
          </cell>
          <cell r="M838" t="str">
            <v>V11</v>
          </cell>
          <cell r="N838" t="str">
            <v>CV24</v>
          </cell>
          <cell r="O838" t="str">
            <v/>
          </cell>
          <cell r="P838" t="str">
            <v>N</v>
          </cell>
          <cell r="Q838" t="str">
            <v>N</v>
          </cell>
          <cell r="R838" t="str">
            <v>N</v>
          </cell>
          <cell r="S838" t="str">
            <v>N</v>
          </cell>
          <cell r="T838" t="str">
            <v>N</v>
          </cell>
          <cell r="U838" t="str">
            <v>N</v>
          </cell>
          <cell r="V838" t="str">
            <v>N</v>
          </cell>
          <cell r="W838" t="str">
            <v>G</v>
          </cell>
        </row>
        <row r="839">
          <cell r="B839" t="str">
            <v>UN1507III</v>
          </cell>
          <cell r="C839" t="str">
            <v>NITRATE DE STRONTIUM</v>
          </cell>
          <cell r="D839" t="str">
            <v>5.1</v>
          </cell>
          <cell r="E839" t="str">
            <v>O2</v>
          </cell>
          <cell r="F839" t="str">
            <v>III</v>
          </cell>
          <cell r="G839" t="str">
            <v>5.1</v>
          </cell>
          <cell r="H839" t="str">
            <v/>
          </cell>
          <cell r="I839">
            <v>5000</v>
          </cell>
          <cell r="J839" t="str">
            <v>E1</v>
          </cell>
          <cell r="K839" t="str">
            <v>3</v>
          </cell>
          <cell r="L839" t="str">
            <v>E</v>
          </cell>
          <cell r="M839" t="str">
            <v/>
          </cell>
          <cell r="N839" t="str">
            <v>CV24</v>
          </cell>
          <cell r="O839" t="str">
            <v/>
          </cell>
          <cell r="P839" t="str">
            <v>N</v>
          </cell>
          <cell r="Q839" t="str">
            <v>N</v>
          </cell>
          <cell r="R839" t="str">
            <v>N</v>
          </cell>
          <cell r="S839" t="str">
            <v>N</v>
          </cell>
          <cell r="T839" t="str">
            <v>N</v>
          </cell>
          <cell r="U839" t="str">
            <v>N</v>
          </cell>
          <cell r="V839" t="str">
            <v>N</v>
          </cell>
          <cell r="W839" t="str">
            <v>G</v>
          </cell>
        </row>
        <row r="840">
          <cell r="B840" t="str">
            <v>UN1508II</v>
          </cell>
          <cell r="C840" t="str">
            <v>PERCHLORATE DE STRONTIUM</v>
          </cell>
          <cell r="D840" t="str">
            <v>5.1</v>
          </cell>
          <cell r="E840" t="str">
            <v>O2</v>
          </cell>
          <cell r="F840" t="str">
            <v>II</v>
          </cell>
          <cell r="G840" t="str">
            <v>5.1</v>
          </cell>
          <cell r="H840" t="str">
            <v/>
          </cell>
          <cell r="I840">
            <v>1000</v>
          </cell>
          <cell r="J840" t="str">
            <v>E2</v>
          </cell>
          <cell r="K840" t="str">
            <v>2</v>
          </cell>
          <cell r="L840" t="str">
            <v>E</v>
          </cell>
          <cell r="M840" t="str">
            <v>V11</v>
          </cell>
          <cell r="N840" t="str">
            <v>CV24</v>
          </cell>
          <cell r="O840" t="str">
            <v>S23</v>
          </cell>
          <cell r="P840" t="str">
            <v>N</v>
          </cell>
          <cell r="Q840" t="str">
            <v>N</v>
          </cell>
          <cell r="R840" t="str">
            <v>N</v>
          </cell>
          <cell r="S840" t="str">
            <v>N</v>
          </cell>
          <cell r="T840" t="str">
            <v>N</v>
          </cell>
          <cell r="U840" t="str">
            <v>N</v>
          </cell>
          <cell r="V840" t="str">
            <v>N</v>
          </cell>
          <cell r="W840" t="str">
            <v>G</v>
          </cell>
        </row>
        <row r="841">
          <cell r="B841" t="str">
            <v>UN1509II</v>
          </cell>
          <cell r="C841" t="str">
            <v>PEROXYDE DE STRONTIUM</v>
          </cell>
          <cell r="D841" t="str">
            <v>5.1</v>
          </cell>
          <cell r="E841" t="str">
            <v>O2</v>
          </cell>
          <cell r="F841" t="str">
            <v>II</v>
          </cell>
          <cell r="G841" t="str">
            <v>5.1</v>
          </cell>
          <cell r="H841" t="str">
            <v/>
          </cell>
          <cell r="I841">
            <v>1000</v>
          </cell>
          <cell r="J841" t="str">
            <v>E2</v>
          </cell>
          <cell r="K841" t="str">
            <v>2</v>
          </cell>
          <cell r="L841" t="str">
            <v>E</v>
          </cell>
          <cell r="M841" t="str">
            <v>V11</v>
          </cell>
          <cell r="N841" t="str">
            <v>CV24</v>
          </cell>
          <cell r="O841" t="str">
            <v/>
          </cell>
          <cell r="P841" t="str">
            <v>N</v>
          </cell>
          <cell r="Q841" t="str">
            <v>N</v>
          </cell>
          <cell r="R841" t="str">
            <v>N</v>
          </cell>
          <cell r="S841" t="str">
            <v>N</v>
          </cell>
          <cell r="T841" t="str">
            <v>N</v>
          </cell>
          <cell r="U841" t="str">
            <v>N</v>
          </cell>
          <cell r="V841" t="str">
            <v>N</v>
          </cell>
          <cell r="W841" t="str">
            <v>G</v>
          </cell>
        </row>
        <row r="842">
          <cell r="B842" t="str">
            <v>UN1510I</v>
          </cell>
          <cell r="C842" t="str">
            <v>TÉTRANITROMÉTHANE</v>
          </cell>
          <cell r="D842" t="str">
            <v>6.1</v>
          </cell>
          <cell r="E842" t="str">
            <v>TO1</v>
          </cell>
          <cell r="F842" t="str">
            <v>I</v>
          </cell>
          <cell r="G842" t="str">
            <v>6.1,+5.1</v>
          </cell>
          <cell r="H842" t="str">
            <v>354,609</v>
          </cell>
          <cell r="I842">
            <v>0</v>
          </cell>
          <cell r="J842" t="str">
            <v>E0</v>
          </cell>
          <cell r="K842" t="str">
            <v>1</v>
          </cell>
          <cell r="L842" t="str">
            <v>D</v>
          </cell>
          <cell r="M842" t="str">
            <v/>
          </cell>
          <cell r="N842" t="str">
            <v>CV1,CV13,CV28</v>
          </cell>
          <cell r="O842" t="str">
            <v>S9,S14</v>
          </cell>
          <cell r="P842" t="str">
            <v>N</v>
          </cell>
          <cell r="Q842" t="str">
            <v>N</v>
          </cell>
          <cell r="R842" t="str">
            <v>N</v>
          </cell>
          <cell r="S842" t="str">
            <v>O</v>
          </cell>
          <cell r="T842" t="str">
            <v>O</v>
          </cell>
          <cell r="U842" t="str">
            <v>N</v>
          </cell>
          <cell r="V842" t="str">
            <v>N</v>
          </cell>
          <cell r="W842" t="str">
            <v>G ou ML</v>
          </cell>
        </row>
        <row r="843">
          <cell r="B843" t="str">
            <v>UN1511III</v>
          </cell>
          <cell r="C843" t="str">
            <v>URÉE-PEROXYDE D'HYDROGÈNE</v>
          </cell>
          <cell r="D843" t="str">
            <v>5.1</v>
          </cell>
          <cell r="E843" t="str">
            <v>OC2</v>
          </cell>
          <cell r="F843" t="str">
            <v>III</v>
          </cell>
          <cell r="G843" t="str">
            <v>5.1,+8</v>
          </cell>
          <cell r="H843" t="str">
            <v/>
          </cell>
          <cell r="I843">
            <v>5000</v>
          </cell>
          <cell r="J843" t="str">
            <v>E1</v>
          </cell>
          <cell r="K843" t="str">
            <v>3</v>
          </cell>
          <cell r="L843" t="str">
            <v>E</v>
          </cell>
          <cell r="M843" t="str">
            <v/>
          </cell>
          <cell r="N843" t="str">
            <v>CV24</v>
          </cell>
          <cell r="O843" t="str">
            <v/>
          </cell>
          <cell r="P843" t="str">
            <v>N</v>
          </cell>
          <cell r="Q843" t="str">
            <v>N</v>
          </cell>
          <cell r="R843" t="str">
            <v>N</v>
          </cell>
          <cell r="S843" t="str">
            <v>N</v>
          </cell>
          <cell r="T843" t="str">
            <v>N</v>
          </cell>
          <cell r="U843" t="str">
            <v>N</v>
          </cell>
          <cell r="V843" t="str">
            <v>N</v>
          </cell>
          <cell r="W843" t="str">
            <v>G</v>
          </cell>
        </row>
        <row r="844">
          <cell r="B844" t="str">
            <v>UN1512II</v>
          </cell>
          <cell r="C844" t="str">
            <v>NITRITE DE ZINC AMMONIACAL</v>
          </cell>
          <cell r="D844" t="str">
            <v>5.1</v>
          </cell>
          <cell r="E844" t="str">
            <v>O2</v>
          </cell>
          <cell r="F844" t="str">
            <v>II</v>
          </cell>
          <cell r="G844" t="str">
            <v>5.1</v>
          </cell>
          <cell r="H844" t="str">
            <v/>
          </cell>
          <cell r="I844">
            <v>1000</v>
          </cell>
          <cell r="J844" t="str">
            <v>E2</v>
          </cell>
          <cell r="K844" t="str">
            <v>2</v>
          </cell>
          <cell r="L844" t="str">
            <v>E</v>
          </cell>
          <cell r="M844" t="str">
            <v>V11</v>
          </cell>
          <cell r="N844" t="str">
            <v>CV24</v>
          </cell>
          <cell r="O844" t="str">
            <v/>
          </cell>
          <cell r="P844" t="str">
            <v>N</v>
          </cell>
          <cell r="Q844" t="str">
            <v>N</v>
          </cell>
          <cell r="R844" t="str">
            <v>N</v>
          </cell>
          <cell r="S844" t="str">
            <v>N</v>
          </cell>
          <cell r="T844" t="str">
            <v>N</v>
          </cell>
          <cell r="U844" t="str">
            <v>N</v>
          </cell>
          <cell r="V844" t="str">
            <v>N</v>
          </cell>
          <cell r="W844" t="str">
            <v>G</v>
          </cell>
        </row>
        <row r="845">
          <cell r="B845" t="str">
            <v>UN1513II</v>
          </cell>
          <cell r="C845" t="str">
            <v>CHLORATE DE ZINC</v>
          </cell>
          <cell r="D845" t="str">
            <v>5.1</v>
          </cell>
          <cell r="E845" t="str">
            <v>O2</v>
          </cell>
          <cell r="F845" t="str">
            <v>II</v>
          </cell>
          <cell r="G845" t="str">
            <v>5.1</v>
          </cell>
          <cell r="H845" t="str">
            <v/>
          </cell>
          <cell r="I845">
            <v>1000</v>
          </cell>
          <cell r="J845" t="str">
            <v>E2</v>
          </cell>
          <cell r="K845" t="str">
            <v>2</v>
          </cell>
          <cell r="L845" t="str">
            <v>E</v>
          </cell>
          <cell r="M845" t="str">
            <v>V11</v>
          </cell>
          <cell r="N845" t="str">
            <v>CV24</v>
          </cell>
          <cell r="O845" t="str">
            <v/>
          </cell>
          <cell r="P845" t="str">
            <v>N</v>
          </cell>
          <cell r="Q845" t="str">
            <v>N</v>
          </cell>
          <cell r="R845" t="str">
            <v>N</v>
          </cell>
          <cell r="S845" t="str">
            <v>N</v>
          </cell>
          <cell r="T845" t="str">
            <v>N</v>
          </cell>
          <cell r="U845" t="str">
            <v>N</v>
          </cell>
          <cell r="V845" t="str">
            <v>N</v>
          </cell>
          <cell r="W845" t="str">
            <v>G</v>
          </cell>
        </row>
        <row r="846">
          <cell r="B846" t="str">
            <v>UN1514II</v>
          </cell>
          <cell r="C846" t="str">
            <v>NITRATE DE ZINC</v>
          </cell>
          <cell r="D846" t="str">
            <v>5.1</v>
          </cell>
          <cell r="E846" t="str">
            <v>O2</v>
          </cell>
          <cell r="F846" t="str">
            <v>II</v>
          </cell>
          <cell r="G846" t="str">
            <v>5.1</v>
          </cell>
          <cell r="H846" t="str">
            <v/>
          </cell>
          <cell r="I846">
            <v>1000</v>
          </cell>
          <cell r="J846" t="str">
            <v>E2</v>
          </cell>
          <cell r="K846" t="str">
            <v>2</v>
          </cell>
          <cell r="L846" t="str">
            <v>E</v>
          </cell>
          <cell r="M846" t="str">
            <v>V11</v>
          </cell>
          <cell r="N846" t="str">
            <v>CV24</v>
          </cell>
          <cell r="O846" t="str">
            <v/>
          </cell>
          <cell r="P846" t="str">
            <v>N</v>
          </cell>
          <cell r="Q846" t="str">
            <v>N</v>
          </cell>
          <cell r="R846" t="str">
            <v>N</v>
          </cell>
          <cell r="S846" t="str">
            <v>N</v>
          </cell>
          <cell r="T846" t="str">
            <v>N</v>
          </cell>
          <cell r="U846" t="str">
            <v>N</v>
          </cell>
          <cell r="V846" t="str">
            <v>N</v>
          </cell>
          <cell r="W846" t="str">
            <v>G</v>
          </cell>
        </row>
        <row r="847">
          <cell r="B847" t="str">
            <v>UN1515II</v>
          </cell>
          <cell r="C847" t="str">
            <v>PERMANGANATE DE ZINC</v>
          </cell>
          <cell r="D847" t="str">
            <v>5.1</v>
          </cell>
          <cell r="E847" t="str">
            <v>O2</v>
          </cell>
          <cell r="F847" t="str">
            <v>II</v>
          </cell>
          <cell r="G847" t="str">
            <v>5.1</v>
          </cell>
          <cell r="H847" t="str">
            <v/>
          </cell>
          <cell r="I847">
            <v>1000</v>
          </cell>
          <cell r="J847" t="str">
            <v>E2</v>
          </cell>
          <cell r="K847" t="str">
            <v>2</v>
          </cell>
          <cell r="L847" t="str">
            <v>E</v>
          </cell>
          <cell r="M847" t="str">
            <v>V11</v>
          </cell>
          <cell r="N847" t="str">
            <v>CV24</v>
          </cell>
          <cell r="O847" t="str">
            <v/>
          </cell>
          <cell r="P847" t="str">
            <v>N</v>
          </cell>
          <cell r="Q847" t="str">
            <v>N</v>
          </cell>
          <cell r="R847" t="str">
            <v>N</v>
          </cell>
          <cell r="S847" t="str">
            <v>N</v>
          </cell>
          <cell r="T847" t="str">
            <v>N</v>
          </cell>
          <cell r="U847" t="str">
            <v>N</v>
          </cell>
          <cell r="V847" t="str">
            <v>N</v>
          </cell>
          <cell r="W847" t="str">
            <v>G</v>
          </cell>
        </row>
        <row r="848">
          <cell r="B848" t="str">
            <v>UN1516II</v>
          </cell>
          <cell r="C848" t="str">
            <v>PEROXYDE DE ZINC</v>
          </cell>
          <cell r="D848" t="str">
            <v>5.1</v>
          </cell>
          <cell r="E848" t="str">
            <v>O2</v>
          </cell>
          <cell r="F848" t="str">
            <v>II</v>
          </cell>
          <cell r="G848" t="str">
            <v>5.1</v>
          </cell>
          <cell r="H848" t="str">
            <v/>
          </cell>
          <cell r="I848">
            <v>1000</v>
          </cell>
          <cell r="J848" t="str">
            <v>E2</v>
          </cell>
          <cell r="K848" t="str">
            <v>2</v>
          </cell>
          <cell r="L848" t="str">
            <v>E</v>
          </cell>
          <cell r="M848" t="str">
            <v>V11</v>
          </cell>
          <cell r="N848" t="str">
            <v>CV24</v>
          </cell>
          <cell r="O848" t="str">
            <v/>
          </cell>
          <cell r="P848" t="str">
            <v>N</v>
          </cell>
          <cell r="Q848" t="str">
            <v>N</v>
          </cell>
          <cell r="R848" t="str">
            <v>N</v>
          </cell>
          <cell r="S848" t="str">
            <v>N</v>
          </cell>
          <cell r="T848" t="str">
            <v>N</v>
          </cell>
          <cell r="U848" t="str">
            <v>N</v>
          </cell>
          <cell r="V848" t="str">
            <v>N</v>
          </cell>
          <cell r="W848" t="str">
            <v>G</v>
          </cell>
        </row>
        <row r="849">
          <cell r="B849" t="str">
            <v>UN1517I</v>
          </cell>
          <cell r="C849" t="str">
            <v>PICRAMATE DE ZIRCONIUM HUMIDIFIÉ</v>
          </cell>
          <cell r="D849" t="str">
            <v>4.1</v>
          </cell>
          <cell r="E849" t="str">
            <v>D</v>
          </cell>
          <cell r="F849" t="str">
            <v>I</v>
          </cell>
          <cell r="G849" t="str">
            <v>4.1</v>
          </cell>
          <cell r="H849" t="str">
            <v/>
          </cell>
          <cell r="I849">
            <v>0</v>
          </cell>
          <cell r="J849" t="str">
            <v>E0</v>
          </cell>
          <cell r="K849" t="str">
            <v>1</v>
          </cell>
          <cell r="L849" t="str">
            <v>B</v>
          </cell>
          <cell r="M849" t="str">
            <v/>
          </cell>
          <cell r="N849" t="str">
            <v/>
          </cell>
          <cell r="O849" t="str">
            <v>S14</v>
          </cell>
          <cell r="P849" t="str">
            <v>N</v>
          </cell>
          <cell r="Q849" t="str">
            <v>N</v>
          </cell>
          <cell r="R849" t="str">
            <v>N</v>
          </cell>
          <cell r="S849" t="str">
            <v>N</v>
          </cell>
          <cell r="T849" t="str">
            <v>O</v>
          </cell>
          <cell r="U849" t="str">
            <v>N</v>
          </cell>
          <cell r="V849" t="str">
            <v>N</v>
          </cell>
          <cell r="W849" t="str">
            <v>G</v>
          </cell>
        </row>
        <row r="850">
          <cell r="B850" t="str">
            <v>UN1541I</v>
          </cell>
          <cell r="C850" t="str">
            <v>CYANHYDRINE D'ACÉTONE STABILISÉE</v>
          </cell>
          <cell r="D850" t="str">
            <v>6.1</v>
          </cell>
          <cell r="E850" t="str">
            <v>T1</v>
          </cell>
          <cell r="F850" t="str">
            <v>I</v>
          </cell>
          <cell r="G850" t="str">
            <v>6.1</v>
          </cell>
          <cell r="H850" t="str">
            <v>354</v>
          </cell>
          <cell r="I850">
            <v>0</v>
          </cell>
          <cell r="J850" t="str">
            <v>E0</v>
          </cell>
          <cell r="K850" t="str">
            <v>1</v>
          </cell>
          <cell r="L850" t="str">
            <v>D</v>
          </cell>
          <cell r="M850" t="str">
            <v/>
          </cell>
          <cell r="N850" t="str">
            <v>CV1,CV13,CV28</v>
          </cell>
          <cell r="O850" t="str">
            <v>S9,S14</v>
          </cell>
          <cell r="P850" t="str">
            <v>N</v>
          </cell>
          <cell r="Q850" t="str">
            <v>N</v>
          </cell>
          <cell r="R850" t="str">
            <v>N</v>
          </cell>
          <cell r="S850" t="str">
            <v>O</v>
          </cell>
          <cell r="T850" t="str">
            <v>O</v>
          </cell>
          <cell r="U850" t="str">
            <v>N</v>
          </cell>
          <cell r="V850" t="str">
            <v>N</v>
          </cell>
          <cell r="W850" t="str">
            <v>G ou ML</v>
          </cell>
        </row>
        <row r="851">
          <cell r="B851" t="str">
            <v>UN1544III</v>
          </cell>
          <cell r="C851" t="str">
            <v>ALCALOÏDES ou SELS D'ALCALOÏDES SOLIDES, N.S.A.</v>
          </cell>
          <cell r="D851" t="str">
            <v>6.1</v>
          </cell>
          <cell r="E851" t="str">
            <v>T2</v>
          </cell>
          <cell r="F851" t="str">
            <v>III</v>
          </cell>
          <cell r="G851" t="str">
            <v>6.1</v>
          </cell>
          <cell r="H851">
            <v>43.274000000000001</v>
          </cell>
          <cell r="I851">
            <v>5000</v>
          </cell>
          <cell r="J851" t="str">
            <v>E1</v>
          </cell>
          <cell r="K851" t="str">
            <v>2</v>
          </cell>
          <cell r="L851" t="str">
            <v>E</v>
          </cell>
          <cell r="M851" t="str">
            <v/>
          </cell>
          <cell r="N851" t="str">
            <v>CV13,CV28</v>
          </cell>
          <cell r="O851" t="str">
            <v>S9</v>
          </cell>
          <cell r="P851" t="str">
            <v>N</v>
          </cell>
          <cell r="Q851" t="str">
            <v>N</v>
          </cell>
          <cell r="R851" t="str">
            <v>N</v>
          </cell>
          <cell r="S851" t="str">
            <v>O</v>
          </cell>
          <cell r="T851" t="str">
            <v>N</v>
          </cell>
          <cell r="U851" t="str">
            <v>N</v>
          </cell>
          <cell r="V851" t="str">
            <v>O</v>
          </cell>
          <cell r="W851" t="str">
            <v>G</v>
          </cell>
        </row>
        <row r="852">
          <cell r="B852" t="str">
            <v>UN1544II</v>
          </cell>
          <cell r="C852" t="str">
            <v>ALCALOÏDES ou SELS D'ALCALOÏDES SOLIDES, N.S.A.</v>
          </cell>
          <cell r="D852" t="str">
            <v>6.1</v>
          </cell>
          <cell r="E852" t="str">
            <v>T2</v>
          </cell>
          <cell r="F852" t="str">
            <v>II</v>
          </cell>
          <cell r="G852" t="str">
            <v>6.1</v>
          </cell>
          <cell r="H852">
            <v>43.274000000000001</v>
          </cell>
          <cell r="I852">
            <v>500</v>
          </cell>
          <cell r="J852" t="str">
            <v>E4</v>
          </cell>
          <cell r="K852" t="str">
            <v>2</v>
          </cell>
          <cell r="L852" t="str">
            <v>E</v>
          </cell>
          <cell r="M852" t="str">
            <v>V11</v>
          </cell>
          <cell r="N852" t="str">
            <v>CV13,CV28</v>
          </cell>
          <cell r="O852" t="str">
            <v>S9,S19</v>
          </cell>
          <cell r="P852" t="str">
            <v>N</v>
          </cell>
          <cell r="Q852" t="str">
            <v>N</v>
          </cell>
          <cell r="R852" t="str">
            <v>N</v>
          </cell>
          <cell r="S852" t="str">
            <v>O</v>
          </cell>
          <cell r="T852" t="str">
            <v>N</v>
          </cell>
          <cell r="U852" t="str">
            <v>N</v>
          </cell>
          <cell r="V852" t="str">
            <v>O</v>
          </cell>
          <cell r="W852" t="str">
            <v>G</v>
          </cell>
        </row>
        <row r="853">
          <cell r="B853" t="str">
            <v>UN1544I</v>
          </cell>
          <cell r="C853" t="str">
            <v>ALCALOÏDES ou SELS D'ALCALOÏDES SOLIDES, N.S.A.</v>
          </cell>
          <cell r="D853" t="str">
            <v>6.1</v>
          </cell>
          <cell r="E853" t="str">
            <v>T2</v>
          </cell>
          <cell r="F853" t="str">
            <v>I</v>
          </cell>
          <cell r="G853" t="str">
            <v>6.1</v>
          </cell>
          <cell r="H853">
            <v>43.274000000000001</v>
          </cell>
          <cell r="I853">
            <v>0</v>
          </cell>
          <cell r="J853" t="str">
            <v>E5</v>
          </cell>
          <cell r="K853" t="str">
            <v>1</v>
          </cell>
          <cell r="L853" t="str">
            <v>E</v>
          </cell>
          <cell r="M853" t="str">
            <v>V10</v>
          </cell>
          <cell r="N853" t="str">
            <v>CV1,CV13,CV28</v>
          </cell>
          <cell r="O853" t="str">
            <v>S9,S14</v>
          </cell>
          <cell r="P853" t="str">
            <v>N</v>
          </cell>
          <cell r="Q853" t="str">
            <v>N</v>
          </cell>
          <cell r="R853" t="str">
            <v>N</v>
          </cell>
          <cell r="S853" t="str">
            <v>O</v>
          </cell>
          <cell r="T853" t="str">
            <v>O</v>
          </cell>
          <cell r="U853" t="str">
            <v>N</v>
          </cell>
          <cell r="V853" t="str">
            <v>O</v>
          </cell>
          <cell r="W853" t="str">
            <v>G</v>
          </cell>
        </row>
        <row r="854">
          <cell r="B854" t="str">
            <v>UN1545II</v>
          </cell>
          <cell r="C854" t="str">
            <v>ISOTHIOCYANATE D'ALLYLE STABILISÉ</v>
          </cell>
          <cell r="D854" t="str">
            <v>6.1</v>
          </cell>
          <cell r="E854" t="str">
            <v>TF1</v>
          </cell>
          <cell r="F854" t="str">
            <v>II</v>
          </cell>
          <cell r="G854" t="str">
            <v>6.1,+3</v>
          </cell>
          <cell r="H854">
            <v>386</v>
          </cell>
          <cell r="I854">
            <v>100</v>
          </cell>
          <cell r="J854" t="str">
            <v>E0</v>
          </cell>
          <cell r="K854" t="str">
            <v>2</v>
          </cell>
          <cell r="L854" t="str">
            <v>E</v>
          </cell>
          <cell r="M854" t="str">
            <v>V8</v>
          </cell>
          <cell r="N854" t="str">
            <v>CV13,CV28</v>
          </cell>
          <cell r="O854" t="str">
            <v>S2,S4,S9,S19</v>
          </cell>
          <cell r="P854" t="str">
            <v>N</v>
          </cell>
          <cell r="Q854" t="str">
            <v>N</v>
          </cell>
          <cell r="R854" t="str">
            <v>N</v>
          </cell>
          <cell r="S854" t="str">
            <v>O</v>
          </cell>
          <cell r="T854" t="str">
            <v>N</v>
          </cell>
          <cell r="U854" t="str">
            <v>N</v>
          </cell>
          <cell r="V854" t="str">
            <v>N</v>
          </cell>
          <cell r="W854" t="str">
            <v>ML</v>
          </cell>
        </row>
        <row r="855">
          <cell r="B855" t="str">
            <v>UN1546II</v>
          </cell>
          <cell r="C855" t="str">
            <v>ARSÉNIATE D'AMMONIUM</v>
          </cell>
          <cell r="D855" t="str">
            <v>6.1</v>
          </cell>
          <cell r="E855" t="str">
            <v>T5</v>
          </cell>
          <cell r="F855" t="str">
            <v>II</v>
          </cell>
          <cell r="G855" t="str">
            <v>6.1</v>
          </cell>
          <cell r="H855" t="str">
            <v/>
          </cell>
          <cell r="I855">
            <v>500</v>
          </cell>
          <cell r="J855" t="str">
            <v>E4</v>
          </cell>
          <cell r="K855" t="str">
            <v>2</v>
          </cell>
          <cell r="L855" t="str">
            <v>E</v>
          </cell>
          <cell r="M855" t="str">
            <v>V11</v>
          </cell>
          <cell r="N855" t="str">
            <v>CV13,CV28</v>
          </cell>
          <cell r="O855" t="str">
            <v>S9,S19</v>
          </cell>
          <cell r="P855" t="str">
            <v>N</v>
          </cell>
          <cell r="Q855" t="str">
            <v>N</v>
          </cell>
          <cell r="R855" t="str">
            <v>N</v>
          </cell>
          <cell r="S855" t="str">
            <v>O</v>
          </cell>
          <cell r="T855" t="str">
            <v>N</v>
          </cell>
          <cell r="U855" t="str">
            <v>N</v>
          </cell>
          <cell r="V855" t="str">
            <v>N</v>
          </cell>
          <cell r="W855" t="str">
            <v>G</v>
          </cell>
        </row>
        <row r="856">
          <cell r="B856" t="str">
            <v>UN1547II</v>
          </cell>
          <cell r="C856" t="str">
            <v>ANILINE</v>
          </cell>
          <cell r="D856" t="str">
            <v>6.1</v>
          </cell>
          <cell r="E856" t="str">
            <v>T1</v>
          </cell>
          <cell r="F856" t="str">
            <v>II</v>
          </cell>
          <cell r="G856" t="str">
            <v>6.1</v>
          </cell>
          <cell r="H856" t="str">
            <v>279</v>
          </cell>
          <cell r="I856">
            <v>100</v>
          </cell>
          <cell r="J856" t="str">
            <v>E4</v>
          </cell>
          <cell r="K856" t="str">
            <v>2</v>
          </cell>
          <cell r="L856" t="str">
            <v>E</v>
          </cell>
          <cell r="M856" t="str">
            <v/>
          </cell>
          <cell r="N856" t="str">
            <v>CV13,CV28</v>
          </cell>
          <cell r="O856" t="str">
            <v>S9,S19</v>
          </cell>
          <cell r="P856" t="str">
            <v>N</v>
          </cell>
          <cell r="Q856" t="str">
            <v>N</v>
          </cell>
          <cell r="R856" t="str">
            <v>N</v>
          </cell>
          <cell r="S856" t="str">
            <v>O</v>
          </cell>
          <cell r="T856" t="str">
            <v>N</v>
          </cell>
          <cell r="U856" t="str">
            <v>N</v>
          </cell>
          <cell r="V856" t="str">
            <v>N</v>
          </cell>
          <cell r="W856" t="str">
            <v>ML</v>
          </cell>
        </row>
        <row r="857">
          <cell r="B857" t="str">
            <v>UN1548III</v>
          </cell>
          <cell r="C857" t="str">
            <v>CHLORHYDRATE D'ANILINE</v>
          </cell>
          <cell r="D857" t="str">
            <v>6.1</v>
          </cell>
          <cell r="E857" t="str">
            <v>T2</v>
          </cell>
          <cell r="F857" t="str">
            <v>III</v>
          </cell>
          <cell r="G857" t="str">
            <v>6.1</v>
          </cell>
          <cell r="H857" t="str">
            <v/>
          </cell>
          <cell r="I857">
            <v>5000</v>
          </cell>
          <cell r="J857" t="str">
            <v>E1</v>
          </cell>
          <cell r="K857" t="str">
            <v>2</v>
          </cell>
          <cell r="L857" t="str">
            <v>E</v>
          </cell>
          <cell r="M857" t="str">
            <v/>
          </cell>
          <cell r="N857" t="str">
            <v>CV13,CV28</v>
          </cell>
          <cell r="O857" t="str">
            <v>S9</v>
          </cell>
          <cell r="P857" t="str">
            <v>N</v>
          </cell>
          <cell r="Q857" t="str">
            <v>N</v>
          </cell>
          <cell r="R857" t="str">
            <v>N</v>
          </cell>
          <cell r="S857" t="str">
            <v>O</v>
          </cell>
          <cell r="T857" t="str">
            <v>N</v>
          </cell>
          <cell r="U857" t="str">
            <v>N</v>
          </cell>
          <cell r="V857" t="str">
            <v>N</v>
          </cell>
          <cell r="W857" t="str">
            <v>G</v>
          </cell>
        </row>
        <row r="858">
          <cell r="B858" t="str">
            <v>UN1549III</v>
          </cell>
          <cell r="C858" t="str">
            <v>COMPOSÉ INORGANIQUE SOLIDE DE L ANTIMOINE, N.S.A.</v>
          </cell>
          <cell r="D858" t="str">
            <v>6.1</v>
          </cell>
          <cell r="E858" t="str">
            <v>T5</v>
          </cell>
          <cell r="F858" t="str">
            <v>III</v>
          </cell>
          <cell r="G858" t="str">
            <v>6.1</v>
          </cell>
          <cell r="H858" t="str">
            <v>45,274,512</v>
          </cell>
          <cell r="I858">
            <v>5000</v>
          </cell>
          <cell r="J858" t="str">
            <v>E1</v>
          </cell>
          <cell r="K858" t="str">
            <v>2</v>
          </cell>
          <cell r="L858" t="str">
            <v>E</v>
          </cell>
          <cell r="M858" t="str">
            <v/>
          </cell>
          <cell r="N858" t="str">
            <v>CV13,CV28</v>
          </cell>
          <cell r="O858" t="str">
            <v>S9</v>
          </cell>
          <cell r="P858" t="str">
            <v>N</v>
          </cell>
          <cell r="Q858" t="str">
            <v>N</v>
          </cell>
          <cell r="R858" t="str">
            <v>N</v>
          </cell>
          <cell r="S858" t="str">
            <v>O</v>
          </cell>
          <cell r="T858" t="str">
            <v>N</v>
          </cell>
          <cell r="U858" t="str">
            <v>N</v>
          </cell>
          <cell r="V858" t="str">
            <v>O</v>
          </cell>
          <cell r="W858" t="str">
            <v>G</v>
          </cell>
        </row>
        <row r="859">
          <cell r="B859" t="str">
            <v>UN1550III</v>
          </cell>
          <cell r="C859" t="str">
            <v>LACTATE D'ANTIMOINE</v>
          </cell>
          <cell r="D859" t="str">
            <v>6.1</v>
          </cell>
          <cell r="E859" t="str">
            <v>T5</v>
          </cell>
          <cell r="F859" t="str">
            <v>III</v>
          </cell>
          <cell r="G859" t="str">
            <v>6.1</v>
          </cell>
          <cell r="H859" t="str">
            <v/>
          </cell>
          <cell r="I859">
            <v>5000</v>
          </cell>
          <cell r="J859" t="str">
            <v>E1</v>
          </cell>
          <cell r="K859" t="str">
            <v>2</v>
          </cell>
          <cell r="L859" t="str">
            <v>E</v>
          </cell>
          <cell r="M859" t="str">
            <v/>
          </cell>
          <cell r="N859" t="str">
            <v>CV13,CV28</v>
          </cell>
          <cell r="O859" t="str">
            <v>S9</v>
          </cell>
          <cell r="P859" t="str">
            <v>N</v>
          </cell>
          <cell r="Q859" t="str">
            <v>N</v>
          </cell>
          <cell r="R859" t="str">
            <v>N</v>
          </cell>
          <cell r="S859" t="str">
            <v>O</v>
          </cell>
          <cell r="T859" t="str">
            <v>N</v>
          </cell>
          <cell r="U859" t="str">
            <v>N</v>
          </cell>
          <cell r="V859" t="str">
            <v>N</v>
          </cell>
          <cell r="W859" t="str">
            <v>G</v>
          </cell>
        </row>
        <row r="860">
          <cell r="B860" t="str">
            <v>UN1551III</v>
          </cell>
          <cell r="C860" t="str">
            <v>TARTRATE D'ANTIMOINE ET DE POTASSIUM</v>
          </cell>
          <cell r="D860" t="str">
            <v>6.1</v>
          </cell>
          <cell r="E860" t="str">
            <v>T5</v>
          </cell>
          <cell r="F860" t="str">
            <v>III</v>
          </cell>
          <cell r="G860" t="str">
            <v>6.1</v>
          </cell>
          <cell r="H860" t="str">
            <v/>
          </cell>
          <cell r="I860">
            <v>5000</v>
          </cell>
          <cell r="J860" t="str">
            <v>E1</v>
          </cell>
          <cell r="K860" t="str">
            <v>2</v>
          </cell>
          <cell r="L860" t="str">
            <v>E</v>
          </cell>
          <cell r="M860" t="str">
            <v/>
          </cell>
          <cell r="N860" t="str">
            <v>CV13,CV28</v>
          </cell>
          <cell r="O860" t="str">
            <v>S9</v>
          </cell>
          <cell r="P860" t="str">
            <v>N</v>
          </cell>
          <cell r="Q860" t="str">
            <v>N</v>
          </cell>
          <cell r="R860" t="str">
            <v>N</v>
          </cell>
          <cell r="S860" t="str">
            <v>O</v>
          </cell>
          <cell r="T860" t="str">
            <v>N</v>
          </cell>
          <cell r="U860" t="str">
            <v>N</v>
          </cell>
          <cell r="V860" t="str">
            <v>N</v>
          </cell>
          <cell r="W860" t="str">
            <v>G</v>
          </cell>
        </row>
        <row r="861">
          <cell r="B861" t="str">
            <v>UN1553I</v>
          </cell>
          <cell r="C861" t="str">
            <v>ACIDE ARSÉNIQUE LIQUIDE</v>
          </cell>
          <cell r="D861" t="str">
            <v>6.1</v>
          </cell>
          <cell r="E861" t="str">
            <v>T4</v>
          </cell>
          <cell r="F861" t="str">
            <v>I</v>
          </cell>
          <cell r="G861" t="str">
            <v>6.1</v>
          </cell>
          <cell r="H861" t="str">
            <v/>
          </cell>
          <cell r="I861">
            <v>0</v>
          </cell>
          <cell r="J861" t="str">
            <v>E5</v>
          </cell>
          <cell r="K861" t="str">
            <v>1</v>
          </cell>
          <cell r="L861" t="str">
            <v>E</v>
          </cell>
          <cell r="M861" t="str">
            <v/>
          </cell>
          <cell r="N861" t="str">
            <v>CV1,CV13,CV28</v>
          </cell>
          <cell r="O861" t="str">
            <v>S9,S14</v>
          </cell>
          <cell r="P861" t="str">
            <v>N</v>
          </cell>
          <cell r="Q861" t="str">
            <v>N</v>
          </cell>
          <cell r="R861" t="str">
            <v>N</v>
          </cell>
          <cell r="S861" t="str">
            <v>O</v>
          </cell>
          <cell r="T861" t="str">
            <v>O</v>
          </cell>
          <cell r="U861" t="str">
            <v>N</v>
          </cell>
          <cell r="V861" t="str">
            <v>N</v>
          </cell>
          <cell r="W861" t="str">
            <v>ML</v>
          </cell>
        </row>
        <row r="862">
          <cell r="B862" t="str">
            <v>UN1554II</v>
          </cell>
          <cell r="C862" t="str">
            <v>ACIDE ARSÉNIQUE SOLIDE</v>
          </cell>
          <cell r="D862" t="str">
            <v>6.1</v>
          </cell>
          <cell r="E862" t="str">
            <v>T5</v>
          </cell>
          <cell r="F862" t="str">
            <v>II</v>
          </cell>
          <cell r="G862" t="str">
            <v>6.1</v>
          </cell>
          <cell r="H862" t="str">
            <v/>
          </cell>
          <cell r="I862">
            <v>500</v>
          </cell>
          <cell r="J862" t="str">
            <v>E4</v>
          </cell>
          <cell r="K862" t="str">
            <v>2</v>
          </cell>
          <cell r="L862" t="str">
            <v>E</v>
          </cell>
          <cell r="M862" t="str">
            <v>V11</v>
          </cell>
          <cell r="N862" t="str">
            <v>CV13,CV28</v>
          </cell>
          <cell r="O862" t="str">
            <v>S9,S19</v>
          </cell>
          <cell r="P862" t="str">
            <v>N</v>
          </cell>
          <cell r="Q862" t="str">
            <v>N</v>
          </cell>
          <cell r="R862" t="str">
            <v>N</v>
          </cell>
          <cell r="S862" t="str">
            <v>O</v>
          </cell>
          <cell r="T862" t="str">
            <v>N</v>
          </cell>
          <cell r="U862" t="str">
            <v>N</v>
          </cell>
          <cell r="V862" t="str">
            <v>N</v>
          </cell>
          <cell r="W862" t="str">
            <v>G</v>
          </cell>
        </row>
        <row r="863">
          <cell r="B863" t="str">
            <v>UN1555II</v>
          </cell>
          <cell r="C863" t="str">
            <v>BROMURE D'ARSENIC</v>
          </cell>
          <cell r="D863" t="str">
            <v>6.1</v>
          </cell>
          <cell r="E863" t="str">
            <v>T5</v>
          </cell>
          <cell r="F863" t="str">
            <v>II</v>
          </cell>
          <cell r="G863" t="str">
            <v>6.1</v>
          </cell>
          <cell r="H863" t="str">
            <v/>
          </cell>
          <cell r="I863">
            <v>500</v>
          </cell>
          <cell r="J863" t="str">
            <v>E4</v>
          </cell>
          <cell r="K863" t="str">
            <v>2</v>
          </cell>
          <cell r="L863" t="str">
            <v>E</v>
          </cell>
          <cell r="M863" t="str">
            <v>V11</v>
          </cell>
          <cell r="N863" t="str">
            <v>CV13,CV28</v>
          </cell>
          <cell r="O863" t="str">
            <v>S9,S19</v>
          </cell>
          <cell r="P863" t="str">
            <v>N</v>
          </cell>
          <cell r="Q863" t="str">
            <v>N</v>
          </cell>
          <cell r="R863" t="str">
            <v>N</v>
          </cell>
          <cell r="S863" t="str">
            <v>O</v>
          </cell>
          <cell r="T863" t="str">
            <v>N</v>
          </cell>
          <cell r="U863" t="str">
            <v>N</v>
          </cell>
          <cell r="V863" t="str">
            <v>N</v>
          </cell>
          <cell r="W863" t="str">
            <v>G</v>
          </cell>
        </row>
        <row r="864">
          <cell r="B864" t="str">
            <v>UN1556III</v>
          </cell>
          <cell r="C864" t="str">
            <v>COMPOSÉ LIQUIDE DE L'ARSENIC, N.S.A.</v>
          </cell>
          <cell r="D864" t="str">
            <v>6.1</v>
          </cell>
          <cell r="E864" t="str">
            <v>T4</v>
          </cell>
          <cell r="F864" t="str">
            <v>III</v>
          </cell>
          <cell r="G864" t="str">
            <v>6.1</v>
          </cell>
          <cell r="H864" t="str">
            <v>43,274</v>
          </cell>
          <cell r="I864">
            <v>5000</v>
          </cell>
          <cell r="J864" t="str">
            <v>E1</v>
          </cell>
          <cell r="K864" t="str">
            <v>2</v>
          </cell>
          <cell r="L864" t="str">
            <v>E</v>
          </cell>
          <cell r="M864" t="str">
            <v>V12</v>
          </cell>
          <cell r="N864" t="str">
            <v>CV13,CV28</v>
          </cell>
          <cell r="O864" t="str">
            <v>S9</v>
          </cell>
          <cell r="P864" t="str">
            <v>N</v>
          </cell>
          <cell r="Q864" t="str">
            <v>N</v>
          </cell>
          <cell r="R864" t="str">
            <v>N</v>
          </cell>
          <cell r="S864" t="str">
            <v>O</v>
          </cell>
          <cell r="T864" t="str">
            <v>N</v>
          </cell>
          <cell r="U864" t="str">
            <v>N</v>
          </cell>
          <cell r="V864" t="str">
            <v>O</v>
          </cell>
          <cell r="W864" t="str">
            <v>ML</v>
          </cell>
        </row>
        <row r="865">
          <cell r="B865" t="str">
            <v>UN1556II</v>
          </cell>
          <cell r="C865" t="str">
            <v>COMPOSÉ LIQUIDE DE L'ARSENIC, N.S.A.</v>
          </cell>
          <cell r="D865" t="str">
            <v>6.1</v>
          </cell>
          <cell r="E865" t="str">
            <v>T4</v>
          </cell>
          <cell r="F865" t="str">
            <v>II</v>
          </cell>
          <cell r="G865" t="str">
            <v>6.1</v>
          </cell>
          <cell r="H865" t="str">
            <v>43,274</v>
          </cell>
          <cell r="I865">
            <v>100</v>
          </cell>
          <cell r="J865" t="str">
            <v>E4</v>
          </cell>
          <cell r="K865" t="str">
            <v>2</v>
          </cell>
          <cell r="L865" t="str">
            <v>E</v>
          </cell>
          <cell r="M865" t="str">
            <v/>
          </cell>
          <cell r="N865" t="str">
            <v>CV13,CV28</v>
          </cell>
          <cell r="O865" t="str">
            <v>S9,S19</v>
          </cell>
          <cell r="P865" t="str">
            <v>N</v>
          </cell>
          <cell r="Q865" t="str">
            <v>N</v>
          </cell>
          <cell r="R865" t="str">
            <v>N</v>
          </cell>
          <cell r="S865" t="str">
            <v>O</v>
          </cell>
          <cell r="T865" t="str">
            <v>N</v>
          </cell>
          <cell r="U865" t="str">
            <v>N</v>
          </cell>
          <cell r="V865" t="str">
            <v>O</v>
          </cell>
          <cell r="W865" t="str">
            <v>ML</v>
          </cell>
        </row>
        <row r="866">
          <cell r="B866" t="str">
            <v>UN1556I</v>
          </cell>
          <cell r="C866" t="str">
            <v>COMPOSÉ LIQUIDE DE L'ARSENIC, N.S.A.</v>
          </cell>
          <cell r="D866" t="str">
            <v>6.1</v>
          </cell>
          <cell r="E866" t="str">
            <v>T4</v>
          </cell>
          <cell r="F866" t="str">
            <v>I</v>
          </cell>
          <cell r="G866" t="str">
            <v>6.1</v>
          </cell>
          <cell r="H866" t="str">
            <v>43,274</v>
          </cell>
          <cell r="I866">
            <v>0</v>
          </cell>
          <cell r="J866" t="str">
            <v>E5</v>
          </cell>
          <cell r="K866" t="str">
            <v>1</v>
          </cell>
          <cell r="L866" t="str">
            <v>E</v>
          </cell>
          <cell r="M866" t="str">
            <v/>
          </cell>
          <cell r="N866" t="str">
            <v>CV1,CV13,CV28</v>
          </cell>
          <cell r="O866" t="str">
            <v>S9,S14</v>
          </cell>
          <cell r="P866" t="str">
            <v>N</v>
          </cell>
          <cell r="Q866" t="str">
            <v>N</v>
          </cell>
          <cell r="R866" t="str">
            <v>N</v>
          </cell>
          <cell r="S866" t="str">
            <v>O</v>
          </cell>
          <cell r="T866" t="str">
            <v>O</v>
          </cell>
          <cell r="U866" t="str">
            <v>N</v>
          </cell>
          <cell r="V866" t="str">
            <v>O</v>
          </cell>
          <cell r="W866" t="str">
            <v>ML</v>
          </cell>
        </row>
        <row r="867">
          <cell r="B867" t="str">
            <v>UN1557III</v>
          </cell>
          <cell r="C867" t="str">
            <v>COMPOSÉ LIQUIDE DE L'ARSENIC, N.S.A.</v>
          </cell>
          <cell r="D867" t="str">
            <v>6.1</v>
          </cell>
          <cell r="E867" t="str">
            <v>T5</v>
          </cell>
          <cell r="F867" t="str">
            <v>III</v>
          </cell>
          <cell r="G867" t="str">
            <v>6.1</v>
          </cell>
          <cell r="H867" t="str">
            <v>43,274</v>
          </cell>
          <cell r="I867">
            <v>5000</v>
          </cell>
          <cell r="J867" t="str">
            <v>E1</v>
          </cell>
          <cell r="K867" t="str">
            <v>2</v>
          </cell>
          <cell r="L867" t="str">
            <v>E</v>
          </cell>
          <cell r="M867" t="str">
            <v/>
          </cell>
          <cell r="N867" t="str">
            <v>CV13,CV28</v>
          </cell>
          <cell r="O867" t="str">
            <v>S9</v>
          </cell>
          <cell r="P867" t="str">
            <v>N</v>
          </cell>
          <cell r="Q867" t="str">
            <v>N</v>
          </cell>
          <cell r="R867" t="str">
            <v>N</v>
          </cell>
          <cell r="S867" t="str">
            <v>O</v>
          </cell>
          <cell r="T867" t="str">
            <v>N</v>
          </cell>
          <cell r="U867" t="str">
            <v>N</v>
          </cell>
          <cell r="V867" t="str">
            <v>O</v>
          </cell>
          <cell r="W867" t="str">
            <v>ML</v>
          </cell>
        </row>
        <row r="868">
          <cell r="B868" t="str">
            <v>UN1557II</v>
          </cell>
          <cell r="C868" t="str">
            <v>COMPOSÉ LIQUIDE DE L'ARSENIC, N.S.A.</v>
          </cell>
          <cell r="D868" t="str">
            <v>6.1</v>
          </cell>
          <cell r="E868" t="str">
            <v>T5</v>
          </cell>
          <cell r="F868" t="str">
            <v>II</v>
          </cell>
          <cell r="G868" t="str">
            <v>6.1</v>
          </cell>
          <cell r="H868" t="str">
            <v>43,274</v>
          </cell>
          <cell r="I868">
            <v>500</v>
          </cell>
          <cell r="J868" t="str">
            <v>E4</v>
          </cell>
          <cell r="K868" t="str">
            <v>2</v>
          </cell>
          <cell r="L868" t="str">
            <v>E</v>
          </cell>
          <cell r="M868" t="str">
            <v>V11</v>
          </cell>
          <cell r="N868" t="str">
            <v>CV13,CV28</v>
          </cell>
          <cell r="O868" t="str">
            <v>S9,S19</v>
          </cell>
          <cell r="P868" t="str">
            <v>N</v>
          </cell>
          <cell r="Q868" t="str">
            <v>N</v>
          </cell>
          <cell r="R868" t="str">
            <v>N</v>
          </cell>
          <cell r="S868" t="str">
            <v>O</v>
          </cell>
          <cell r="T868" t="str">
            <v>N</v>
          </cell>
          <cell r="U868" t="str">
            <v>N</v>
          </cell>
          <cell r="V868" t="str">
            <v>O</v>
          </cell>
          <cell r="W868" t="str">
            <v>ML</v>
          </cell>
        </row>
        <row r="869">
          <cell r="B869" t="str">
            <v>UN1557I</v>
          </cell>
          <cell r="C869" t="str">
            <v>COMPOSÉ LIQUIDE DE L'ARSENIC, N.S.A.</v>
          </cell>
          <cell r="D869" t="str">
            <v>6.1</v>
          </cell>
          <cell r="E869" t="str">
            <v>T5</v>
          </cell>
          <cell r="F869" t="str">
            <v>I</v>
          </cell>
          <cell r="G869" t="str">
            <v>6.1</v>
          </cell>
          <cell r="H869" t="str">
            <v>43,274</v>
          </cell>
          <cell r="I869">
            <v>0</v>
          </cell>
          <cell r="J869" t="str">
            <v>E5</v>
          </cell>
          <cell r="K869" t="str">
            <v>1</v>
          </cell>
          <cell r="L869" t="str">
            <v>E</v>
          </cell>
          <cell r="M869" t="str">
            <v>V10</v>
          </cell>
          <cell r="N869" t="str">
            <v>CV1,CV13,CV28</v>
          </cell>
          <cell r="O869" t="str">
            <v>S9,S14</v>
          </cell>
          <cell r="P869" t="str">
            <v>N</v>
          </cell>
          <cell r="Q869" t="str">
            <v>N</v>
          </cell>
          <cell r="R869" t="str">
            <v>N</v>
          </cell>
          <cell r="S869" t="str">
            <v>O</v>
          </cell>
          <cell r="T869" t="str">
            <v>O</v>
          </cell>
          <cell r="U869" t="str">
            <v>N</v>
          </cell>
          <cell r="V869" t="str">
            <v>O</v>
          </cell>
          <cell r="W869" t="str">
            <v>ML</v>
          </cell>
        </row>
        <row r="870">
          <cell r="B870" t="str">
            <v>UN1558II</v>
          </cell>
          <cell r="C870" t="str">
            <v>ARSENIC</v>
          </cell>
          <cell r="D870" t="str">
            <v>6.1</v>
          </cell>
          <cell r="E870" t="str">
            <v>T5</v>
          </cell>
          <cell r="F870" t="str">
            <v>II</v>
          </cell>
          <cell r="G870" t="str">
            <v>6.1</v>
          </cell>
          <cell r="H870" t="str">
            <v/>
          </cell>
          <cell r="I870">
            <v>500</v>
          </cell>
          <cell r="J870" t="str">
            <v>E4</v>
          </cell>
          <cell r="K870" t="str">
            <v>2</v>
          </cell>
          <cell r="L870" t="str">
            <v>E</v>
          </cell>
          <cell r="M870" t="str">
            <v>V11</v>
          </cell>
          <cell r="N870" t="str">
            <v>CV13,CV28</v>
          </cell>
          <cell r="O870" t="str">
            <v>S9,S19</v>
          </cell>
          <cell r="P870" t="str">
            <v>N</v>
          </cell>
          <cell r="Q870" t="str">
            <v>N</v>
          </cell>
          <cell r="R870" t="str">
            <v>N</v>
          </cell>
          <cell r="S870" t="str">
            <v>O</v>
          </cell>
          <cell r="T870" t="str">
            <v>N</v>
          </cell>
          <cell r="U870" t="str">
            <v>N</v>
          </cell>
          <cell r="V870" t="str">
            <v>N</v>
          </cell>
          <cell r="W870" t="str">
            <v>G</v>
          </cell>
        </row>
        <row r="871">
          <cell r="B871" t="str">
            <v>UN1559II</v>
          </cell>
          <cell r="C871" t="str">
            <v>PENTOXYDE D'ARSENIC</v>
          </cell>
          <cell r="D871" t="str">
            <v>6.1</v>
          </cell>
          <cell r="E871" t="str">
            <v>T5</v>
          </cell>
          <cell r="F871" t="str">
            <v>II</v>
          </cell>
          <cell r="G871" t="str">
            <v>6.1</v>
          </cell>
          <cell r="H871" t="str">
            <v/>
          </cell>
          <cell r="I871">
            <v>500</v>
          </cell>
          <cell r="J871" t="str">
            <v>E4</v>
          </cell>
          <cell r="K871" t="str">
            <v>2</v>
          </cell>
          <cell r="L871" t="str">
            <v>E</v>
          </cell>
          <cell r="M871" t="str">
            <v>V11</v>
          </cell>
          <cell r="N871" t="str">
            <v>CV13,CV28</v>
          </cell>
          <cell r="O871" t="str">
            <v>S9,S19</v>
          </cell>
          <cell r="P871" t="str">
            <v>N</v>
          </cell>
          <cell r="Q871" t="str">
            <v>N</v>
          </cell>
          <cell r="R871" t="str">
            <v>N</v>
          </cell>
          <cell r="S871" t="str">
            <v>O</v>
          </cell>
          <cell r="T871" t="str">
            <v>N</v>
          </cell>
          <cell r="U871" t="str">
            <v>N</v>
          </cell>
          <cell r="V871" t="str">
            <v>N</v>
          </cell>
          <cell r="W871" t="str">
            <v>G</v>
          </cell>
        </row>
        <row r="872">
          <cell r="B872" t="str">
            <v>UN1560I</v>
          </cell>
          <cell r="C872" t="str">
            <v>TRICHLORURE D'ARSENIC</v>
          </cell>
          <cell r="D872" t="str">
            <v>6.1</v>
          </cell>
          <cell r="E872" t="str">
            <v>T4</v>
          </cell>
          <cell r="F872" t="str">
            <v>I</v>
          </cell>
          <cell r="G872" t="str">
            <v>6.1</v>
          </cell>
          <cell r="H872" t="str">
            <v/>
          </cell>
          <cell r="I872">
            <v>0</v>
          </cell>
          <cell r="J872" t="str">
            <v>E0</v>
          </cell>
          <cell r="K872" t="str">
            <v>1</v>
          </cell>
          <cell r="L872" t="str">
            <v>E</v>
          </cell>
          <cell r="M872" t="str">
            <v/>
          </cell>
          <cell r="N872" t="str">
            <v>CV1,CV13,CV28</v>
          </cell>
          <cell r="O872" t="str">
            <v>S9,S14</v>
          </cell>
          <cell r="P872" t="str">
            <v>N</v>
          </cell>
          <cell r="Q872" t="str">
            <v>N</v>
          </cell>
          <cell r="R872" t="str">
            <v>N</v>
          </cell>
          <cell r="S872" t="str">
            <v>O</v>
          </cell>
          <cell r="T872" t="str">
            <v>O</v>
          </cell>
          <cell r="U872" t="str">
            <v>N</v>
          </cell>
          <cell r="V872" t="str">
            <v>N</v>
          </cell>
          <cell r="W872" t="str">
            <v>G ou ML</v>
          </cell>
        </row>
        <row r="873">
          <cell r="B873" t="str">
            <v>UN1561II</v>
          </cell>
          <cell r="C873" t="str">
            <v>TRIOXYDE D'ARSENIC</v>
          </cell>
          <cell r="D873" t="str">
            <v>6.1</v>
          </cell>
          <cell r="E873" t="str">
            <v>T5</v>
          </cell>
          <cell r="F873" t="str">
            <v>II</v>
          </cell>
          <cell r="G873" t="str">
            <v>6.1</v>
          </cell>
          <cell r="H873" t="str">
            <v/>
          </cell>
          <cell r="I873">
            <v>500</v>
          </cell>
          <cell r="J873" t="str">
            <v>E4</v>
          </cell>
          <cell r="K873" t="str">
            <v>2</v>
          </cell>
          <cell r="L873" t="str">
            <v>E</v>
          </cell>
          <cell r="M873" t="str">
            <v>V11</v>
          </cell>
          <cell r="N873" t="str">
            <v>CV13,CV28</v>
          </cell>
          <cell r="O873" t="str">
            <v>S9,S19</v>
          </cell>
          <cell r="P873" t="str">
            <v>N</v>
          </cell>
          <cell r="Q873" t="str">
            <v>N</v>
          </cell>
          <cell r="R873" t="str">
            <v>N</v>
          </cell>
          <cell r="S873" t="str">
            <v>O</v>
          </cell>
          <cell r="T873" t="str">
            <v>N</v>
          </cell>
          <cell r="U873" t="str">
            <v>N</v>
          </cell>
          <cell r="V873" t="str">
            <v>N</v>
          </cell>
          <cell r="W873" t="str">
            <v>G</v>
          </cell>
        </row>
        <row r="874">
          <cell r="B874" t="str">
            <v>UN1562II</v>
          </cell>
          <cell r="C874" t="str">
            <v>POUSSIÈRE ARSENICALE</v>
          </cell>
          <cell r="D874" t="str">
            <v>6.1</v>
          </cell>
          <cell r="E874" t="str">
            <v>T5</v>
          </cell>
          <cell r="F874" t="str">
            <v>II</v>
          </cell>
          <cell r="G874" t="str">
            <v>6.1</v>
          </cell>
          <cell r="H874" t="str">
            <v/>
          </cell>
          <cell r="I874">
            <v>500</v>
          </cell>
          <cell r="J874" t="str">
            <v>E4</v>
          </cell>
          <cell r="K874" t="str">
            <v>2</v>
          </cell>
          <cell r="L874" t="str">
            <v>E</v>
          </cell>
          <cell r="M874" t="str">
            <v>V11</v>
          </cell>
          <cell r="N874" t="str">
            <v>CV13,CV28</v>
          </cell>
          <cell r="O874" t="str">
            <v>S9,S19</v>
          </cell>
          <cell r="P874" t="str">
            <v>N</v>
          </cell>
          <cell r="Q874" t="str">
            <v>N</v>
          </cell>
          <cell r="R874" t="str">
            <v>N</v>
          </cell>
          <cell r="S874" t="str">
            <v>O</v>
          </cell>
          <cell r="T874" t="str">
            <v>N</v>
          </cell>
          <cell r="U874" t="str">
            <v>N</v>
          </cell>
          <cell r="V874" t="str">
            <v>N</v>
          </cell>
          <cell r="W874" t="str">
            <v>G</v>
          </cell>
        </row>
        <row r="875">
          <cell r="B875" t="str">
            <v>UN1564III</v>
          </cell>
          <cell r="C875" t="str">
            <v>COMPOSÉ DU BARYUM, N.S.A.</v>
          </cell>
          <cell r="D875" t="str">
            <v>6.1</v>
          </cell>
          <cell r="E875" t="str">
            <v>T5</v>
          </cell>
          <cell r="F875" t="str">
            <v>III</v>
          </cell>
          <cell r="G875" t="str">
            <v>6.1</v>
          </cell>
          <cell r="H875" t="str">
            <v>177,274,513,587</v>
          </cell>
          <cell r="I875">
            <v>5000</v>
          </cell>
          <cell r="J875" t="str">
            <v>E1</v>
          </cell>
          <cell r="K875" t="str">
            <v>2</v>
          </cell>
          <cell r="L875" t="str">
            <v>E</v>
          </cell>
          <cell r="M875" t="str">
            <v/>
          </cell>
          <cell r="N875" t="str">
            <v>CV13,CV28</v>
          </cell>
          <cell r="O875" t="str">
            <v>S9</v>
          </cell>
          <cell r="P875" t="str">
            <v>N</v>
          </cell>
          <cell r="Q875" t="str">
            <v>N</v>
          </cell>
          <cell r="R875" t="str">
            <v>N</v>
          </cell>
          <cell r="S875" t="str">
            <v>O</v>
          </cell>
          <cell r="T875" t="str">
            <v>N</v>
          </cell>
          <cell r="U875" t="str">
            <v>N</v>
          </cell>
          <cell r="V875" t="str">
            <v>O</v>
          </cell>
          <cell r="W875" t="str">
            <v>G</v>
          </cell>
        </row>
        <row r="876">
          <cell r="B876" t="str">
            <v>UN1564II</v>
          </cell>
          <cell r="C876" t="str">
            <v>COMPOSÉ DU BARYUM, N.S.A.</v>
          </cell>
          <cell r="D876" t="str">
            <v>6.1</v>
          </cell>
          <cell r="E876" t="str">
            <v>T5</v>
          </cell>
          <cell r="F876" t="str">
            <v>II</v>
          </cell>
          <cell r="G876" t="str">
            <v>6.1</v>
          </cell>
          <cell r="H876" t="str">
            <v>177,274,513,587</v>
          </cell>
          <cell r="I876">
            <v>500</v>
          </cell>
          <cell r="J876" t="str">
            <v>E4</v>
          </cell>
          <cell r="K876" t="str">
            <v>2</v>
          </cell>
          <cell r="L876" t="str">
            <v>E</v>
          </cell>
          <cell r="M876" t="str">
            <v>V11</v>
          </cell>
          <cell r="N876" t="str">
            <v>CV13,CV28</v>
          </cell>
          <cell r="O876" t="str">
            <v>S9,S19</v>
          </cell>
          <cell r="P876" t="str">
            <v>N</v>
          </cell>
          <cell r="Q876" t="str">
            <v>N</v>
          </cell>
          <cell r="R876" t="str">
            <v>N</v>
          </cell>
          <cell r="S876" t="str">
            <v>O</v>
          </cell>
          <cell r="T876" t="str">
            <v>N</v>
          </cell>
          <cell r="U876" t="str">
            <v>N</v>
          </cell>
          <cell r="V876" t="str">
            <v>O</v>
          </cell>
          <cell r="W876" t="str">
            <v>G</v>
          </cell>
        </row>
        <row r="877">
          <cell r="B877" t="str">
            <v>UN1565I</v>
          </cell>
          <cell r="C877" t="str">
            <v>CYANURE DE BARYUM</v>
          </cell>
          <cell r="D877" t="str">
            <v>6.1</v>
          </cell>
          <cell r="E877" t="str">
            <v>T5</v>
          </cell>
          <cell r="F877" t="str">
            <v>I</v>
          </cell>
          <cell r="G877" t="str">
            <v>6.1</v>
          </cell>
          <cell r="H877" t="str">
            <v/>
          </cell>
          <cell r="I877">
            <v>0</v>
          </cell>
          <cell r="J877" t="str">
            <v>E5</v>
          </cell>
          <cell r="K877" t="str">
            <v>1</v>
          </cell>
          <cell r="L877" t="str">
            <v>E</v>
          </cell>
          <cell r="M877" t="str">
            <v>V10</v>
          </cell>
          <cell r="N877" t="str">
            <v>CV1,CV13,CV28</v>
          </cell>
          <cell r="O877" t="str">
            <v>S9,S14</v>
          </cell>
          <cell r="P877" t="str">
            <v>N</v>
          </cell>
          <cell r="Q877" t="str">
            <v>N</v>
          </cell>
          <cell r="R877" t="str">
            <v>N</v>
          </cell>
          <cell r="S877" t="str">
            <v>O</v>
          </cell>
          <cell r="T877" t="str">
            <v>O</v>
          </cell>
          <cell r="U877" t="str">
            <v>N</v>
          </cell>
          <cell r="V877" t="str">
            <v>N</v>
          </cell>
          <cell r="W877" t="str">
            <v>G ou ML</v>
          </cell>
        </row>
        <row r="878">
          <cell r="B878" t="str">
            <v>UN1566III</v>
          </cell>
          <cell r="C878" t="str">
            <v>COMPOSÉ DU BERYLLIUM, N.S.A.</v>
          </cell>
          <cell r="D878" t="str">
            <v>6.1</v>
          </cell>
          <cell r="E878" t="str">
            <v>T5</v>
          </cell>
          <cell r="F878" t="str">
            <v>III</v>
          </cell>
          <cell r="G878" t="str">
            <v>6.1</v>
          </cell>
          <cell r="H878" t="str">
            <v>274,514</v>
          </cell>
          <cell r="I878">
            <v>5000</v>
          </cell>
          <cell r="J878" t="str">
            <v>E1</v>
          </cell>
          <cell r="K878" t="str">
            <v>2</v>
          </cell>
          <cell r="L878" t="str">
            <v>E</v>
          </cell>
          <cell r="M878" t="str">
            <v/>
          </cell>
          <cell r="N878" t="str">
            <v>CV13,CV28</v>
          </cell>
          <cell r="O878" t="str">
            <v>S9</v>
          </cell>
          <cell r="P878" t="str">
            <v>N</v>
          </cell>
          <cell r="Q878" t="str">
            <v>N</v>
          </cell>
          <cell r="R878" t="str">
            <v>N</v>
          </cell>
          <cell r="S878" t="str">
            <v>O</v>
          </cell>
          <cell r="T878" t="str">
            <v>N</v>
          </cell>
          <cell r="U878" t="str">
            <v>N</v>
          </cell>
          <cell r="V878" t="str">
            <v>O</v>
          </cell>
          <cell r="W878" t="str">
            <v>G</v>
          </cell>
        </row>
        <row r="879">
          <cell r="B879" t="str">
            <v>UN1566II</v>
          </cell>
          <cell r="C879" t="str">
            <v>COMPOSÉ DU BERYLLIUM, N.S.A.</v>
          </cell>
          <cell r="D879" t="str">
            <v>6.1</v>
          </cell>
          <cell r="E879" t="str">
            <v>T5</v>
          </cell>
          <cell r="F879" t="str">
            <v>II</v>
          </cell>
          <cell r="G879" t="str">
            <v>6.1</v>
          </cell>
          <cell r="H879" t="str">
            <v>274,514</v>
          </cell>
          <cell r="I879">
            <v>500</v>
          </cell>
          <cell r="J879" t="str">
            <v>E4</v>
          </cell>
          <cell r="K879" t="str">
            <v>2</v>
          </cell>
          <cell r="L879" t="str">
            <v>E</v>
          </cell>
          <cell r="M879" t="str">
            <v>V11</v>
          </cell>
          <cell r="N879" t="str">
            <v>CV13,CV28</v>
          </cell>
          <cell r="O879" t="str">
            <v>S9,S19</v>
          </cell>
          <cell r="P879" t="str">
            <v>N</v>
          </cell>
          <cell r="Q879" t="str">
            <v>N</v>
          </cell>
          <cell r="R879" t="str">
            <v>N</v>
          </cell>
          <cell r="S879" t="str">
            <v>O</v>
          </cell>
          <cell r="T879" t="str">
            <v>N</v>
          </cell>
          <cell r="U879" t="str">
            <v>N</v>
          </cell>
          <cell r="V879" t="str">
            <v>O</v>
          </cell>
          <cell r="W879" t="str">
            <v>G</v>
          </cell>
        </row>
        <row r="880">
          <cell r="B880" t="str">
            <v>UN1567II</v>
          </cell>
          <cell r="C880" t="str">
            <v>BERYLLIUM EN POUDRE</v>
          </cell>
          <cell r="D880" t="str">
            <v>6.1</v>
          </cell>
          <cell r="E880" t="str">
            <v>TF3</v>
          </cell>
          <cell r="F880" t="str">
            <v>II</v>
          </cell>
          <cell r="G880" t="str">
            <v>6.1,+4.1</v>
          </cell>
          <cell r="H880" t="str">
            <v/>
          </cell>
          <cell r="I880">
            <v>500</v>
          </cell>
          <cell r="J880" t="str">
            <v>E4</v>
          </cell>
          <cell r="K880" t="str">
            <v>2</v>
          </cell>
          <cell r="L880" t="str">
            <v>E</v>
          </cell>
          <cell r="M880" t="str">
            <v>V11</v>
          </cell>
          <cell r="N880" t="str">
            <v>CV13,CV28</v>
          </cell>
          <cell r="O880" t="str">
            <v>S9,S19</v>
          </cell>
          <cell r="P880" t="str">
            <v>N</v>
          </cell>
          <cell r="Q880" t="str">
            <v>N</v>
          </cell>
          <cell r="R880" t="str">
            <v>N</v>
          </cell>
          <cell r="S880" t="str">
            <v>O</v>
          </cell>
          <cell r="T880" t="str">
            <v>N</v>
          </cell>
          <cell r="U880" t="str">
            <v>N</v>
          </cell>
          <cell r="V880" t="str">
            <v>N</v>
          </cell>
          <cell r="W880" t="str">
            <v>G</v>
          </cell>
        </row>
        <row r="881">
          <cell r="B881" t="str">
            <v>UN1569II</v>
          </cell>
          <cell r="C881" t="str">
            <v>BROMACÉTONE</v>
          </cell>
          <cell r="D881" t="str">
            <v>6.1</v>
          </cell>
          <cell r="E881" t="str">
            <v>TF1</v>
          </cell>
          <cell r="F881" t="str">
            <v>II</v>
          </cell>
          <cell r="G881" t="str">
            <v>6.1,+3</v>
          </cell>
          <cell r="H881" t="str">
            <v/>
          </cell>
          <cell r="I881">
            <v>0</v>
          </cell>
          <cell r="J881" t="str">
            <v>E0</v>
          </cell>
          <cell r="K881" t="str">
            <v>2</v>
          </cell>
          <cell r="L881" t="str">
            <v>E</v>
          </cell>
          <cell r="M881" t="str">
            <v/>
          </cell>
          <cell r="N881" t="str">
            <v>CV13,CV28</v>
          </cell>
          <cell r="O881" t="str">
            <v>S2,S9,S19</v>
          </cell>
          <cell r="P881" t="str">
            <v>N</v>
          </cell>
          <cell r="Q881" t="str">
            <v>N</v>
          </cell>
          <cell r="R881" t="str">
            <v>N</v>
          </cell>
          <cell r="S881" t="str">
            <v>O</v>
          </cell>
          <cell r="T881" t="str">
            <v>N</v>
          </cell>
          <cell r="U881" t="str">
            <v>N</v>
          </cell>
          <cell r="V881" t="str">
            <v>N</v>
          </cell>
          <cell r="W881" t="str">
            <v>G ou ML</v>
          </cell>
        </row>
        <row r="882">
          <cell r="B882" t="str">
            <v>UN1570I</v>
          </cell>
          <cell r="C882" t="str">
            <v>BRUCINE</v>
          </cell>
          <cell r="D882" t="str">
            <v>6.1</v>
          </cell>
          <cell r="E882" t="str">
            <v>T2</v>
          </cell>
          <cell r="F882" t="str">
            <v>I</v>
          </cell>
          <cell r="G882" t="str">
            <v>6.1</v>
          </cell>
          <cell r="H882" t="str">
            <v>43</v>
          </cell>
          <cell r="I882">
            <v>0</v>
          </cell>
          <cell r="J882" t="str">
            <v>E5</v>
          </cell>
          <cell r="K882" t="str">
            <v>1</v>
          </cell>
          <cell r="L882" t="str">
            <v>E</v>
          </cell>
          <cell r="M882" t="str">
            <v>V10</v>
          </cell>
          <cell r="N882" t="str">
            <v>CV1,CV13,CV28</v>
          </cell>
          <cell r="O882" t="str">
            <v>S9,S14</v>
          </cell>
          <cell r="P882" t="str">
            <v>N</v>
          </cell>
          <cell r="Q882" t="str">
            <v>N</v>
          </cell>
          <cell r="R882" t="str">
            <v>N</v>
          </cell>
          <cell r="S882" t="str">
            <v>O</v>
          </cell>
          <cell r="T882" t="str">
            <v>O</v>
          </cell>
          <cell r="U882" t="str">
            <v>N</v>
          </cell>
          <cell r="V882" t="str">
            <v>N</v>
          </cell>
          <cell r="W882" t="str">
            <v>G ou ML</v>
          </cell>
        </row>
        <row r="883">
          <cell r="B883" t="str">
            <v>UN1571I</v>
          </cell>
          <cell r="C883" t="str">
            <v>AZOTURE DE BARYUM HUMIDIFIÉ</v>
          </cell>
          <cell r="D883" t="str">
            <v>4.1</v>
          </cell>
          <cell r="E883" t="str">
            <v>DT</v>
          </cell>
          <cell r="F883" t="str">
            <v>I</v>
          </cell>
          <cell r="G883" t="str">
            <v>4.1,+6.1</v>
          </cell>
          <cell r="H883" t="str">
            <v>568</v>
          </cell>
          <cell r="I883">
            <v>0</v>
          </cell>
          <cell r="J883" t="str">
            <v>E0</v>
          </cell>
          <cell r="K883" t="str">
            <v>1</v>
          </cell>
          <cell r="L883" t="str">
            <v>B</v>
          </cell>
          <cell r="M883" t="str">
            <v/>
          </cell>
          <cell r="N883" t="str">
            <v>CV28</v>
          </cell>
          <cell r="O883" t="str">
            <v>S14</v>
          </cell>
          <cell r="P883" t="str">
            <v>N</v>
          </cell>
          <cell r="Q883" t="str">
            <v>N</v>
          </cell>
          <cell r="R883" t="str">
            <v>N</v>
          </cell>
          <cell r="S883" t="str">
            <v>O</v>
          </cell>
          <cell r="T883" t="str">
            <v>O</v>
          </cell>
          <cell r="U883" t="str">
            <v>N</v>
          </cell>
          <cell r="V883" t="str">
            <v>N</v>
          </cell>
          <cell r="W883" t="str">
            <v>G</v>
          </cell>
        </row>
        <row r="884">
          <cell r="B884" t="str">
            <v>UN1572II</v>
          </cell>
          <cell r="C884" t="str">
            <v>ACIDE CACODYLIQUE</v>
          </cell>
          <cell r="D884" t="str">
            <v>6.1</v>
          </cell>
          <cell r="E884" t="str">
            <v>T5</v>
          </cell>
          <cell r="F884" t="str">
            <v>II</v>
          </cell>
          <cell r="G884" t="str">
            <v>6.1</v>
          </cell>
          <cell r="H884" t="str">
            <v/>
          </cell>
          <cell r="I884">
            <v>500</v>
          </cell>
          <cell r="J884" t="str">
            <v>E4</v>
          </cell>
          <cell r="K884" t="str">
            <v>2</v>
          </cell>
          <cell r="L884" t="str">
            <v>E</v>
          </cell>
          <cell r="M884" t="str">
            <v>V11</v>
          </cell>
          <cell r="N884" t="str">
            <v>CV13,CV28</v>
          </cell>
          <cell r="O884" t="str">
            <v>S9,S19</v>
          </cell>
          <cell r="P884" t="str">
            <v>N</v>
          </cell>
          <cell r="Q884" t="str">
            <v>N</v>
          </cell>
          <cell r="R884" t="str">
            <v>N</v>
          </cell>
          <cell r="S884" t="str">
            <v>O</v>
          </cell>
          <cell r="T884" t="str">
            <v>N</v>
          </cell>
          <cell r="U884" t="str">
            <v>N</v>
          </cell>
          <cell r="V884" t="str">
            <v>N</v>
          </cell>
          <cell r="W884" t="str">
            <v>G</v>
          </cell>
        </row>
        <row r="885">
          <cell r="B885" t="str">
            <v>UN1573II</v>
          </cell>
          <cell r="C885" t="str">
            <v>ARSÉNIATE DE CALCIUM</v>
          </cell>
          <cell r="D885" t="str">
            <v>6.1</v>
          </cell>
          <cell r="E885" t="str">
            <v>T5</v>
          </cell>
          <cell r="F885" t="str">
            <v>II</v>
          </cell>
          <cell r="G885" t="str">
            <v>6.1</v>
          </cell>
          <cell r="H885" t="str">
            <v/>
          </cell>
          <cell r="I885">
            <v>500</v>
          </cell>
          <cell r="J885" t="str">
            <v>E4</v>
          </cell>
          <cell r="K885" t="str">
            <v>2</v>
          </cell>
          <cell r="L885" t="str">
            <v>E</v>
          </cell>
          <cell r="M885" t="str">
            <v>V11</v>
          </cell>
          <cell r="N885" t="str">
            <v>CV13,CV28</v>
          </cell>
          <cell r="O885" t="str">
            <v>S9,S19</v>
          </cell>
          <cell r="P885" t="str">
            <v>N</v>
          </cell>
          <cell r="Q885" t="str">
            <v>N</v>
          </cell>
          <cell r="R885" t="str">
            <v>N</v>
          </cell>
          <cell r="S885" t="str">
            <v>O</v>
          </cell>
          <cell r="T885" t="str">
            <v>N</v>
          </cell>
          <cell r="U885" t="str">
            <v>N</v>
          </cell>
          <cell r="V885" t="str">
            <v>N</v>
          </cell>
          <cell r="W885" t="str">
            <v>G</v>
          </cell>
        </row>
        <row r="886">
          <cell r="B886" t="str">
            <v>UN1574II</v>
          </cell>
          <cell r="C886" t="str">
            <v>ARSÉNIATE DE CALCIUM ET ARSÉNITE DE CALCIUM EN MÉLANGE SOLIDE</v>
          </cell>
          <cell r="D886" t="str">
            <v>6.1</v>
          </cell>
          <cell r="E886" t="str">
            <v>T5</v>
          </cell>
          <cell r="F886" t="str">
            <v>II</v>
          </cell>
          <cell r="G886" t="str">
            <v>6.1</v>
          </cell>
          <cell r="H886" t="str">
            <v/>
          </cell>
          <cell r="I886">
            <v>500</v>
          </cell>
          <cell r="J886" t="str">
            <v>E4</v>
          </cell>
          <cell r="K886" t="str">
            <v>2</v>
          </cell>
          <cell r="L886" t="str">
            <v>E</v>
          </cell>
          <cell r="M886" t="str">
            <v>V11</v>
          </cell>
          <cell r="N886" t="str">
            <v>CV13,CV28</v>
          </cell>
          <cell r="O886" t="str">
            <v>S9,S19</v>
          </cell>
          <cell r="P886" t="str">
            <v>N</v>
          </cell>
          <cell r="Q886" t="str">
            <v>N</v>
          </cell>
          <cell r="R886" t="str">
            <v>N</v>
          </cell>
          <cell r="S886" t="str">
            <v>O</v>
          </cell>
          <cell r="T886" t="str">
            <v>N</v>
          </cell>
          <cell r="U886" t="str">
            <v>N</v>
          </cell>
          <cell r="V886" t="str">
            <v>N</v>
          </cell>
          <cell r="W886" t="str">
            <v>G</v>
          </cell>
        </row>
        <row r="887">
          <cell r="B887" t="str">
            <v>UN1575I</v>
          </cell>
          <cell r="C887" t="str">
            <v>CYANURE DE CALCIUM</v>
          </cell>
          <cell r="D887" t="str">
            <v>6.1</v>
          </cell>
          <cell r="E887" t="str">
            <v>T5</v>
          </cell>
          <cell r="F887" t="str">
            <v>I</v>
          </cell>
          <cell r="G887" t="str">
            <v>6.1</v>
          </cell>
          <cell r="H887" t="str">
            <v/>
          </cell>
          <cell r="I887">
            <v>0</v>
          </cell>
          <cell r="J887" t="str">
            <v>E5</v>
          </cell>
          <cell r="K887" t="str">
            <v>1</v>
          </cell>
          <cell r="L887" t="str">
            <v>E</v>
          </cell>
          <cell r="M887" t="str">
            <v>V10</v>
          </cell>
          <cell r="N887" t="str">
            <v>CV1,CV13,CV28</v>
          </cell>
          <cell r="O887" t="str">
            <v>S9,S14</v>
          </cell>
          <cell r="P887" t="str">
            <v>N</v>
          </cell>
          <cell r="Q887" t="str">
            <v>N</v>
          </cell>
          <cell r="R887" t="str">
            <v>N</v>
          </cell>
          <cell r="S887" t="str">
            <v>O</v>
          </cell>
          <cell r="T887" t="str">
            <v>O</v>
          </cell>
          <cell r="U887" t="str">
            <v>N</v>
          </cell>
          <cell r="V887" t="str">
            <v>N</v>
          </cell>
          <cell r="W887" t="str">
            <v>G ou ML</v>
          </cell>
        </row>
        <row r="888">
          <cell r="B888" t="str">
            <v>UN1577II</v>
          </cell>
          <cell r="C888" t="str">
            <v>CHLORODINITRO-BENZÈNES LIQUIDES</v>
          </cell>
          <cell r="D888" t="str">
            <v>6.1</v>
          </cell>
          <cell r="E888" t="str">
            <v>T1</v>
          </cell>
          <cell r="F888" t="str">
            <v>II</v>
          </cell>
          <cell r="G888" t="str">
            <v>6.1</v>
          </cell>
          <cell r="H888" t="str">
            <v>279</v>
          </cell>
          <cell r="I888">
            <v>100</v>
          </cell>
          <cell r="J888" t="str">
            <v>E4</v>
          </cell>
          <cell r="K888" t="str">
            <v>2</v>
          </cell>
          <cell r="L888" t="str">
            <v>E</v>
          </cell>
          <cell r="M888" t="str">
            <v/>
          </cell>
          <cell r="N888" t="str">
            <v>CV13,CV28</v>
          </cell>
          <cell r="O888" t="str">
            <v>S9,S19</v>
          </cell>
          <cell r="P888" t="str">
            <v>N</v>
          </cell>
          <cell r="Q888" t="str">
            <v>N</v>
          </cell>
          <cell r="R888" t="str">
            <v>N</v>
          </cell>
          <cell r="S888" t="str">
            <v>O</v>
          </cell>
          <cell r="T888" t="str">
            <v>N</v>
          </cell>
          <cell r="U888" t="str">
            <v>N</v>
          </cell>
          <cell r="V888" t="str">
            <v>N</v>
          </cell>
          <cell r="W888" t="str">
            <v>ML</v>
          </cell>
        </row>
        <row r="889">
          <cell r="B889" t="str">
            <v>UN1578II</v>
          </cell>
          <cell r="C889" t="str">
            <v>CHLORONITROBENZÈNES SOLIDES</v>
          </cell>
          <cell r="D889" t="str">
            <v>6.1</v>
          </cell>
          <cell r="E889" t="str">
            <v>T2</v>
          </cell>
          <cell r="F889" t="str">
            <v>II</v>
          </cell>
          <cell r="G889" t="str">
            <v>6.1</v>
          </cell>
          <cell r="H889" t="str">
            <v>279</v>
          </cell>
          <cell r="I889">
            <v>500</v>
          </cell>
          <cell r="J889" t="str">
            <v>E4</v>
          </cell>
          <cell r="K889" t="str">
            <v>2</v>
          </cell>
          <cell r="L889" t="str">
            <v>E</v>
          </cell>
          <cell r="M889" t="str">
            <v>V11</v>
          </cell>
          <cell r="N889" t="str">
            <v>CV13,CV28</v>
          </cell>
          <cell r="O889" t="str">
            <v>S9,S19</v>
          </cell>
          <cell r="P889" t="str">
            <v>N</v>
          </cell>
          <cell r="Q889" t="str">
            <v>N</v>
          </cell>
          <cell r="R889" t="str">
            <v>N</v>
          </cell>
          <cell r="S889" t="str">
            <v>O</v>
          </cell>
          <cell r="T889" t="str">
            <v>N</v>
          </cell>
          <cell r="U889" t="str">
            <v>N</v>
          </cell>
          <cell r="V889" t="str">
            <v>N</v>
          </cell>
          <cell r="W889" t="str">
            <v>G</v>
          </cell>
        </row>
        <row r="890">
          <cell r="B890" t="str">
            <v>UN1579III</v>
          </cell>
          <cell r="C890" t="str">
            <v>CHLORHYDRATE DE CHLORO-4 o-TOLUIDINE, SOLIDE</v>
          </cell>
          <cell r="D890" t="str">
            <v>6.1</v>
          </cell>
          <cell r="E890" t="str">
            <v>T2</v>
          </cell>
          <cell r="F890" t="str">
            <v>III</v>
          </cell>
          <cell r="G890" t="str">
            <v>6.1</v>
          </cell>
          <cell r="H890" t="str">
            <v/>
          </cell>
          <cell r="I890">
            <v>5000</v>
          </cell>
          <cell r="J890" t="str">
            <v>E1</v>
          </cell>
          <cell r="K890" t="str">
            <v>2</v>
          </cell>
          <cell r="L890" t="str">
            <v>E</v>
          </cell>
          <cell r="M890" t="str">
            <v/>
          </cell>
          <cell r="N890" t="str">
            <v>CV13,CV28</v>
          </cell>
          <cell r="O890" t="str">
            <v>S9</v>
          </cell>
          <cell r="P890" t="str">
            <v>N</v>
          </cell>
          <cell r="Q890" t="str">
            <v>N</v>
          </cell>
          <cell r="R890" t="str">
            <v>N</v>
          </cell>
          <cell r="S890" t="str">
            <v>O</v>
          </cell>
          <cell r="T890" t="str">
            <v>N</v>
          </cell>
          <cell r="U890" t="str">
            <v>N</v>
          </cell>
          <cell r="V890" t="str">
            <v>N</v>
          </cell>
          <cell r="W890" t="str">
            <v>G</v>
          </cell>
        </row>
        <row r="891">
          <cell r="B891" t="str">
            <v>UN1580I</v>
          </cell>
          <cell r="C891" t="str">
            <v>CHLOROPICRINE</v>
          </cell>
          <cell r="D891" t="str">
            <v>6.1</v>
          </cell>
          <cell r="E891" t="str">
            <v>T1</v>
          </cell>
          <cell r="F891" t="str">
            <v>I</v>
          </cell>
          <cell r="G891" t="str">
            <v>6.1</v>
          </cell>
          <cell r="H891" t="str">
            <v>354</v>
          </cell>
          <cell r="I891">
            <v>0</v>
          </cell>
          <cell r="J891" t="str">
            <v>E0</v>
          </cell>
          <cell r="K891" t="str">
            <v>1</v>
          </cell>
          <cell r="L891" t="str">
            <v>D</v>
          </cell>
          <cell r="M891" t="str">
            <v/>
          </cell>
          <cell r="N891" t="str">
            <v>CV1,CV13,CV28</v>
          </cell>
          <cell r="O891" t="str">
            <v>S9,S14</v>
          </cell>
          <cell r="P891" t="str">
            <v>N</v>
          </cell>
          <cell r="Q891" t="str">
            <v>N</v>
          </cell>
          <cell r="R891" t="str">
            <v>N</v>
          </cell>
          <cell r="S891" t="str">
            <v>O</v>
          </cell>
          <cell r="T891" t="str">
            <v>O</v>
          </cell>
          <cell r="U891" t="str">
            <v>N</v>
          </cell>
          <cell r="V891" t="str">
            <v>N</v>
          </cell>
          <cell r="W891" t="str">
            <v>G ou ML</v>
          </cell>
        </row>
        <row r="892">
          <cell r="B892" t="str">
            <v>UN1581</v>
          </cell>
          <cell r="C892" t="str">
            <v>BROMURE DE MÉTHYLE ET CHLOROPICRINE EN MÉLANGE</v>
          </cell>
          <cell r="D892" t="str">
            <v>2</v>
          </cell>
          <cell r="E892" t="str">
            <v>2T</v>
          </cell>
          <cell r="F892" t="str">
            <v/>
          </cell>
          <cell r="G892" t="str">
            <v>2.3</v>
          </cell>
          <cell r="H892" t="str">
            <v/>
          </cell>
          <cell r="I892">
            <v>0</v>
          </cell>
          <cell r="J892" t="str">
            <v>E0</v>
          </cell>
          <cell r="K892" t="str">
            <v>TRANSPORT INTERDIT</v>
          </cell>
          <cell r="L892" t="str">
            <v>D</v>
          </cell>
          <cell r="M892" t="str">
            <v/>
          </cell>
          <cell r="N892" t="str">
            <v>CV9,CV10,CV36</v>
          </cell>
          <cell r="O892" t="str">
            <v>S14</v>
          </cell>
          <cell r="P892" t="str">
            <v>N</v>
          </cell>
          <cell r="Q892" t="str">
            <v>O</v>
          </cell>
          <cell r="R892" t="str">
            <v>I</v>
          </cell>
          <cell r="S892" t="str">
            <v>I</v>
          </cell>
          <cell r="T892" t="str">
            <v>I</v>
          </cell>
          <cell r="U892" t="str">
            <v>I</v>
          </cell>
          <cell r="V892" t="str">
            <v>I</v>
          </cell>
          <cell r="W892" t="str">
            <v>I</v>
          </cell>
        </row>
        <row r="893">
          <cell r="B893" t="str">
            <v>UN1582</v>
          </cell>
          <cell r="C893" t="str">
            <v>CHLORURE DE MÉTHYLE ET CHLOROPICRINE EN MÉLANGE</v>
          </cell>
          <cell r="D893" t="str">
            <v>2</v>
          </cell>
          <cell r="E893" t="str">
            <v>2T</v>
          </cell>
          <cell r="F893" t="str">
            <v/>
          </cell>
          <cell r="G893" t="str">
            <v>2.3</v>
          </cell>
          <cell r="H893" t="str">
            <v/>
          </cell>
          <cell r="I893">
            <v>0</v>
          </cell>
          <cell r="J893" t="str">
            <v>E0</v>
          </cell>
          <cell r="K893" t="str">
            <v>TRANSPORT INTERDIT</v>
          </cell>
          <cell r="L893" t="str">
            <v>D</v>
          </cell>
          <cell r="M893" t="str">
            <v/>
          </cell>
          <cell r="N893" t="str">
            <v>CV9,CV10,CV36</v>
          </cell>
          <cell r="O893" t="str">
            <v>S14</v>
          </cell>
          <cell r="P893" t="str">
            <v>N</v>
          </cell>
          <cell r="Q893" t="str">
            <v>O</v>
          </cell>
          <cell r="R893" t="str">
            <v>I</v>
          </cell>
          <cell r="S893" t="str">
            <v>I</v>
          </cell>
          <cell r="T893" t="str">
            <v>I</v>
          </cell>
          <cell r="U893" t="str">
            <v>I</v>
          </cell>
          <cell r="V893" t="str">
            <v>I</v>
          </cell>
          <cell r="W893" t="str">
            <v>I</v>
          </cell>
        </row>
        <row r="894">
          <cell r="B894" t="str">
            <v>UN1583III</v>
          </cell>
          <cell r="C894" t="str">
            <v>CHLOROPICRINE EN MÉLANGE, N.S.A.</v>
          </cell>
          <cell r="D894" t="str">
            <v>6.1</v>
          </cell>
          <cell r="E894" t="str">
            <v>T1</v>
          </cell>
          <cell r="F894" t="str">
            <v>III</v>
          </cell>
          <cell r="G894" t="str">
            <v>6.1</v>
          </cell>
          <cell r="H894" t="str">
            <v>274,315,515</v>
          </cell>
          <cell r="I894">
            <v>5000</v>
          </cell>
          <cell r="J894" t="str">
            <v>E0</v>
          </cell>
          <cell r="K894" t="str">
            <v>2</v>
          </cell>
          <cell r="L894" t="str">
            <v>E</v>
          </cell>
          <cell r="M894" t="str">
            <v>V12</v>
          </cell>
          <cell r="N894" t="str">
            <v>CV13,CV28</v>
          </cell>
          <cell r="O894" t="str">
            <v>S9</v>
          </cell>
          <cell r="P894" t="str">
            <v>N</v>
          </cell>
          <cell r="Q894" t="str">
            <v>N</v>
          </cell>
          <cell r="R894" t="str">
            <v>N</v>
          </cell>
          <cell r="S894" t="str">
            <v>O</v>
          </cell>
          <cell r="T894" t="str">
            <v>N</v>
          </cell>
          <cell r="U894" t="str">
            <v>N</v>
          </cell>
          <cell r="V894" t="str">
            <v>O</v>
          </cell>
          <cell r="W894" t="str">
            <v>G</v>
          </cell>
        </row>
        <row r="895">
          <cell r="B895" t="str">
            <v>UN1583II</v>
          </cell>
          <cell r="C895" t="str">
            <v>CHLOROPICRINE EN MÉLANGE, N.S.A.</v>
          </cell>
          <cell r="D895" t="str">
            <v>6.1</v>
          </cell>
          <cell r="E895" t="str">
            <v>T1</v>
          </cell>
          <cell r="F895" t="str">
            <v>II</v>
          </cell>
          <cell r="G895" t="str">
            <v>6.1</v>
          </cell>
          <cell r="H895" t="str">
            <v>274,315,515</v>
          </cell>
          <cell r="I895">
            <v>100</v>
          </cell>
          <cell r="J895" t="str">
            <v>E0</v>
          </cell>
          <cell r="K895" t="str">
            <v>2</v>
          </cell>
          <cell r="L895" t="str">
            <v>E</v>
          </cell>
          <cell r="M895" t="str">
            <v/>
          </cell>
          <cell r="N895" t="str">
            <v>CV13,CV28</v>
          </cell>
          <cell r="O895" t="str">
            <v>S9,S19</v>
          </cell>
          <cell r="P895" t="str">
            <v>N</v>
          </cell>
          <cell r="Q895" t="str">
            <v>N</v>
          </cell>
          <cell r="R895" t="str">
            <v>N</v>
          </cell>
          <cell r="S895" t="str">
            <v>O</v>
          </cell>
          <cell r="T895" t="str">
            <v>N</v>
          </cell>
          <cell r="U895" t="str">
            <v>N</v>
          </cell>
          <cell r="V895" t="str">
            <v>O</v>
          </cell>
          <cell r="W895" t="str">
            <v>G</v>
          </cell>
        </row>
        <row r="896">
          <cell r="B896" t="str">
            <v>UN1583I</v>
          </cell>
          <cell r="C896" t="str">
            <v>CHLOROPICRINE EN MÉLANGE, N.S.A.</v>
          </cell>
          <cell r="D896" t="str">
            <v>6.1</v>
          </cell>
          <cell r="E896" t="str">
            <v>T1</v>
          </cell>
          <cell r="F896" t="str">
            <v>I</v>
          </cell>
          <cell r="G896" t="str">
            <v>6.1</v>
          </cell>
          <cell r="H896" t="str">
            <v>274,315,515</v>
          </cell>
          <cell r="I896">
            <v>0</v>
          </cell>
          <cell r="J896" t="str">
            <v>E0</v>
          </cell>
          <cell r="K896" t="str">
            <v>1</v>
          </cell>
          <cell r="L896" t="str">
            <v>E</v>
          </cell>
          <cell r="M896" t="str">
            <v/>
          </cell>
          <cell r="N896" t="str">
            <v>CV1,CV13,CV28</v>
          </cell>
          <cell r="O896" t="str">
            <v>S9,S14</v>
          </cell>
          <cell r="P896" t="str">
            <v>N</v>
          </cell>
          <cell r="Q896" t="str">
            <v>N</v>
          </cell>
          <cell r="R896" t="str">
            <v>N</v>
          </cell>
          <cell r="S896" t="str">
            <v>O</v>
          </cell>
          <cell r="T896" t="str">
            <v>O</v>
          </cell>
          <cell r="U896" t="str">
            <v>N</v>
          </cell>
          <cell r="V896" t="str">
            <v>O</v>
          </cell>
          <cell r="W896" t="str">
            <v>G</v>
          </cell>
        </row>
        <row r="897">
          <cell r="B897" t="str">
            <v>UN1585II</v>
          </cell>
          <cell r="C897" t="str">
            <v>ACÉTOARSÉNITE DE CUIVRE</v>
          </cell>
          <cell r="D897" t="str">
            <v>6.1</v>
          </cell>
          <cell r="E897" t="str">
            <v>T5</v>
          </cell>
          <cell r="F897" t="str">
            <v>II</v>
          </cell>
          <cell r="G897" t="str">
            <v>6.1</v>
          </cell>
          <cell r="H897" t="str">
            <v/>
          </cell>
          <cell r="I897">
            <v>500</v>
          </cell>
          <cell r="J897" t="str">
            <v>E4</v>
          </cell>
          <cell r="K897" t="str">
            <v>2</v>
          </cell>
          <cell r="L897" t="str">
            <v>E</v>
          </cell>
          <cell r="M897" t="str">
            <v>V11</v>
          </cell>
          <cell r="N897" t="str">
            <v>CV13,CV28</v>
          </cell>
          <cell r="O897" t="str">
            <v>S9,S19</v>
          </cell>
          <cell r="P897" t="str">
            <v>N</v>
          </cell>
          <cell r="Q897" t="str">
            <v>N</v>
          </cell>
          <cell r="R897" t="str">
            <v>N</v>
          </cell>
          <cell r="S897" t="str">
            <v>O</v>
          </cell>
          <cell r="T897" t="str">
            <v>N</v>
          </cell>
          <cell r="U897" t="str">
            <v>N</v>
          </cell>
          <cell r="V897" t="str">
            <v>N</v>
          </cell>
          <cell r="W897" t="str">
            <v>G</v>
          </cell>
        </row>
        <row r="898">
          <cell r="B898" t="str">
            <v>UN1586II</v>
          </cell>
          <cell r="C898" t="str">
            <v>ARSÉNITE DE CUIVRE</v>
          </cell>
          <cell r="D898" t="str">
            <v>6.1</v>
          </cell>
          <cell r="E898" t="str">
            <v>T5</v>
          </cell>
          <cell r="F898" t="str">
            <v>II</v>
          </cell>
          <cell r="G898" t="str">
            <v>6.1</v>
          </cell>
          <cell r="H898" t="str">
            <v/>
          </cell>
          <cell r="I898">
            <v>500</v>
          </cell>
          <cell r="J898" t="str">
            <v>E4</v>
          </cell>
          <cell r="K898" t="str">
            <v>2</v>
          </cell>
          <cell r="L898" t="str">
            <v>E</v>
          </cell>
          <cell r="M898" t="str">
            <v>V11</v>
          </cell>
          <cell r="N898" t="str">
            <v>CV13,CV28</v>
          </cell>
          <cell r="O898" t="str">
            <v>S9,S19</v>
          </cell>
          <cell r="P898" t="str">
            <v>N</v>
          </cell>
          <cell r="Q898" t="str">
            <v>N</v>
          </cell>
          <cell r="R898" t="str">
            <v>N</v>
          </cell>
          <cell r="S898" t="str">
            <v>O</v>
          </cell>
          <cell r="T898" t="str">
            <v>N</v>
          </cell>
          <cell r="U898" t="str">
            <v>N</v>
          </cell>
          <cell r="V898" t="str">
            <v>N</v>
          </cell>
          <cell r="W898" t="str">
            <v>G</v>
          </cell>
        </row>
        <row r="899">
          <cell r="B899" t="str">
            <v>UN1587II</v>
          </cell>
          <cell r="C899" t="str">
            <v>CYANURE DE CUIVRE</v>
          </cell>
          <cell r="D899" t="str">
            <v>6.1</v>
          </cell>
          <cell r="E899" t="str">
            <v>T5</v>
          </cell>
          <cell r="F899" t="str">
            <v>II</v>
          </cell>
          <cell r="G899" t="str">
            <v>6.1</v>
          </cell>
          <cell r="H899" t="str">
            <v/>
          </cell>
          <cell r="I899">
            <v>500</v>
          </cell>
          <cell r="J899" t="str">
            <v>E4</v>
          </cell>
          <cell r="K899" t="str">
            <v>2</v>
          </cell>
          <cell r="L899" t="str">
            <v>E</v>
          </cell>
          <cell r="M899" t="str">
            <v>V11</v>
          </cell>
          <cell r="N899" t="str">
            <v>CV13,CV28</v>
          </cell>
          <cell r="O899" t="str">
            <v>S9,S19</v>
          </cell>
          <cell r="P899" t="str">
            <v>N</v>
          </cell>
          <cell r="Q899" t="str">
            <v>N</v>
          </cell>
          <cell r="R899" t="str">
            <v>N</v>
          </cell>
          <cell r="S899" t="str">
            <v>O</v>
          </cell>
          <cell r="T899" t="str">
            <v>N</v>
          </cell>
          <cell r="U899" t="str">
            <v>N</v>
          </cell>
          <cell r="V899" t="str">
            <v>N</v>
          </cell>
          <cell r="W899" t="str">
            <v>G</v>
          </cell>
        </row>
        <row r="900">
          <cell r="B900" t="str">
            <v>UN1588III</v>
          </cell>
          <cell r="C900" t="str">
            <v>CYANURES INORGANIQUES, SOLIDES, N.S.A.</v>
          </cell>
          <cell r="D900" t="str">
            <v>6.1</v>
          </cell>
          <cell r="E900" t="str">
            <v>T5</v>
          </cell>
          <cell r="F900" t="str">
            <v>III</v>
          </cell>
          <cell r="G900" t="str">
            <v>6.1</v>
          </cell>
          <cell r="H900" t="str">
            <v>47,274</v>
          </cell>
          <cell r="I900">
            <v>5000</v>
          </cell>
          <cell r="J900" t="str">
            <v>E1</v>
          </cell>
          <cell r="K900" t="str">
            <v>2</v>
          </cell>
          <cell r="L900" t="str">
            <v>E</v>
          </cell>
          <cell r="M900" t="str">
            <v/>
          </cell>
          <cell r="N900" t="str">
            <v>CV13,CV28</v>
          </cell>
          <cell r="O900" t="str">
            <v>S9</v>
          </cell>
          <cell r="P900" t="str">
            <v>N</v>
          </cell>
          <cell r="Q900" t="str">
            <v>N</v>
          </cell>
          <cell r="R900" t="str">
            <v>N</v>
          </cell>
          <cell r="S900" t="str">
            <v>O</v>
          </cell>
          <cell r="T900" t="str">
            <v>N</v>
          </cell>
          <cell r="U900" t="str">
            <v>N</v>
          </cell>
          <cell r="V900" t="str">
            <v>O</v>
          </cell>
          <cell r="W900" t="str">
            <v>G</v>
          </cell>
        </row>
        <row r="901">
          <cell r="B901" t="str">
            <v>UN1588II</v>
          </cell>
          <cell r="C901" t="str">
            <v>CYANURES INORGANIQUES SOLIDES, N.S.A.</v>
          </cell>
          <cell r="D901" t="str">
            <v>6.1</v>
          </cell>
          <cell r="E901" t="str">
            <v>T5</v>
          </cell>
          <cell r="F901" t="str">
            <v>II</v>
          </cell>
          <cell r="G901" t="str">
            <v>6.1</v>
          </cell>
          <cell r="H901" t="str">
            <v>47,274</v>
          </cell>
          <cell r="I901">
            <v>500</v>
          </cell>
          <cell r="J901" t="str">
            <v>E4</v>
          </cell>
          <cell r="K901" t="str">
            <v>2</v>
          </cell>
          <cell r="L901" t="str">
            <v>E</v>
          </cell>
          <cell r="M901" t="str">
            <v>V11</v>
          </cell>
          <cell r="N901" t="str">
            <v>CV13,CV28</v>
          </cell>
          <cell r="O901" t="str">
            <v>S9,S19</v>
          </cell>
          <cell r="P901" t="str">
            <v>N</v>
          </cell>
          <cell r="Q901" t="str">
            <v>N</v>
          </cell>
          <cell r="R901" t="str">
            <v>N</v>
          </cell>
          <cell r="S901" t="str">
            <v>O</v>
          </cell>
          <cell r="T901" t="str">
            <v>N</v>
          </cell>
          <cell r="U901" t="str">
            <v>N</v>
          </cell>
          <cell r="V901" t="str">
            <v>O</v>
          </cell>
          <cell r="W901" t="str">
            <v>G</v>
          </cell>
        </row>
        <row r="902">
          <cell r="B902" t="str">
            <v>UN1588I</v>
          </cell>
          <cell r="C902" t="str">
            <v>CYANURES INORGANIQUES SOLIDES, N.S.A.</v>
          </cell>
          <cell r="D902" t="str">
            <v>6.1</v>
          </cell>
          <cell r="E902" t="str">
            <v>T5</v>
          </cell>
          <cell r="F902" t="str">
            <v>I</v>
          </cell>
          <cell r="G902" t="str">
            <v>6.1</v>
          </cell>
          <cell r="H902" t="str">
            <v>47,274</v>
          </cell>
          <cell r="I902">
            <v>0</v>
          </cell>
          <cell r="J902" t="str">
            <v>E5</v>
          </cell>
          <cell r="K902" t="str">
            <v>1</v>
          </cell>
          <cell r="L902" t="str">
            <v>E</v>
          </cell>
          <cell r="M902" t="str">
            <v>V10</v>
          </cell>
          <cell r="N902" t="str">
            <v>CV1,CV13,CV28</v>
          </cell>
          <cell r="O902" t="str">
            <v>S9,S14</v>
          </cell>
          <cell r="P902" t="str">
            <v>N</v>
          </cell>
          <cell r="Q902" t="str">
            <v>N</v>
          </cell>
          <cell r="R902" t="str">
            <v>N</v>
          </cell>
          <cell r="S902" t="str">
            <v>O</v>
          </cell>
          <cell r="T902" t="str">
            <v>O</v>
          </cell>
          <cell r="U902" t="str">
            <v>N</v>
          </cell>
          <cell r="V902" t="str">
            <v>O</v>
          </cell>
          <cell r="W902" t="str">
            <v>G</v>
          </cell>
        </row>
        <row r="903">
          <cell r="B903" t="str">
            <v>UN1589</v>
          </cell>
          <cell r="C903" t="str">
            <v>CHLORURE DE CYANOGÈNE STABILISÉ</v>
          </cell>
          <cell r="D903" t="str">
            <v>2</v>
          </cell>
          <cell r="E903" t="str">
            <v>2TC</v>
          </cell>
          <cell r="F903" t="str">
            <v/>
          </cell>
          <cell r="G903" t="str">
            <v>2.3,+8</v>
          </cell>
          <cell r="H903">
            <v>386</v>
          </cell>
          <cell r="I903">
            <v>0</v>
          </cell>
          <cell r="J903" t="str">
            <v>E0</v>
          </cell>
          <cell r="K903" t="str">
            <v>TRANSPORT INTERDIT</v>
          </cell>
          <cell r="L903" t="str">
            <v>D</v>
          </cell>
          <cell r="M903" t="str">
            <v>V8</v>
          </cell>
          <cell r="N903" t="str">
            <v>CV9,CV10,CV36</v>
          </cell>
          <cell r="O903" t="str">
            <v>S4,S14</v>
          </cell>
          <cell r="P903" t="str">
            <v>N</v>
          </cell>
          <cell r="Q903" t="str">
            <v>O</v>
          </cell>
          <cell r="R903" t="str">
            <v>I</v>
          </cell>
          <cell r="S903" t="str">
            <v>I</v>
          </cell>
          <cell r="T903" t="str">
            <v>I</v>
          </cell>
          <cell r="U903" t="str">
            <v>I</v>
          </cell>
          <cell r="V903" t="str">
            <v>I</v>
          </cell>
          <cell r="W903" t="str">
            <v>I</v>
          </cell>
        </row>
        <row r="904">
          <cell r="B904" t="str">
            <v>UN1590II</v>
          </cell>
          <cell r="C904" t="str">
            <v>DICHLORANILINES LIQUIDES</v>
          </cell>
          <cell r="D904" t="str">
            <v>6.1</v>
          </cell>
          <cell r="E904" t="str">
            <v>T1</v>
          </cell>
          <cell r="F904" t="str">
            <v>II</v>
          </cell>
          <cell r="G904" t="str">
            <v>6.1</v>
          </cell>
          <cell r="H904" t="str">
            <v>279</v>
          </cell>
          <cell r="I904">
            <v>100</v>
          </cell>
          <cell r="J904" t="str">
            <v>E4</v>
          </cell>
          <cell r="K904" t="str">
            <v>2</v>
          </cell>
          <cell r="L904" t="str">
            <v>E</v>
          </cell>
          <cell r="M904" t="str">
            <v/>
          </cell>
          <cell r="N904" t="str">
            <v>CV13,CV28</v>
          </cell>
          <cell r="O904" t="str">
            <v>S9,S19</v>
          </cell>
          <cell r="P904" t="str">
            <v>N</v>
          </cell>
          <cell r="Q904" t="str">
            <v>N</v>
          </cell>
          <cell r="R904" t="str">
            <v>N</v>
          </cell>
          <cell r="S904" t="str">
            <v>O</v>
          </cell>
          <cell r="T904" t="str">
            <v>N</v>
          </cell>
          <cell r="U904" t="str">
            <v>N</v>
          </cell>
          <cell r="V904" t="str">
            <v>N</v>
          </cell>
          <cell r="W904" t="str">
            <v>ML</v>
          </cell>
        </row>
        <row r="905">
          <cell r="B905" t="str">
            <v>UN1591III</v>
          </cell>
          <cell r="C905" t="str">
            <v>o-DICHLOROBENZÈNE</v>
          </cell>
          <cell r="D905" t="str">
            <v>6.1</v>
          </cell>
          <cell r="E905" t="str">
            <v>T1</v>
          </cell>
          <cell r="F905" t="str">
            <v>III</v>
          </cell>
          <cell r="G905" t="str">
            <v>6.1</v>
          </cell>
          <cell r="H905" t="str">
            <v>279</v>
          </cell>
          <cell r="I905">
            <v>5000</v>
          </cell>
          <cell r="J905" t="str">
            <v>E1</v>
          </cell>
          <cell r="K905" t="str">
            <v>2</v>
          </cell>
          <cell r="L905" t="str">
            <v>E</v>
          </cell>
          <cell r="M905" t="str">
            <v>V12</v>
          </cell>
          <cell r="N905" t="str">
            <v>CV13,CV28</v>
          </cell>
          <cell r="O905" t="str">
            <v>S9</v>
          </cell>
          <cell r="P905" t="str">
            <v>N</v>
          </cell>
          <cell r="Q905" t="str">
            <v>N</v>
          </cell>
          <cell r="R905" t="str">
            <v>N</v>
          </cell>
          <cell r="S905" t="str">
            <v>O</v>
          </cell>
          <cell r="T905" t="str">
            <v>N</v>
          </cell>
          <cell r="U905" t="str">
            <v>N</v>
          </cell>
          <cell r="V905" t="str">
            <v>N</v>
          </cell>
          <cell r="W905" t="str">
            <v>ML</v>
          </cell>
        </row>
        <row r="906">
          <cell r="B906" t="str">
            <v>UN1593III</v>
          </cell>
          <cell r="C906" t="str">
            <v>DICHLOROMÉTHANE</v>
          </cell>
          <cell r="D906" t="str">
            <v>6.1</v>
          </cell>
          <cell r="E906" t="str">
            <v>T1</v>
          </cell>
          <cell r="F906" t="str">
            <v>III</v>
          </cell>
          <cell r="G906" t="str">
            <v>6.1</v>
          </cell>
          <cell r="H906" t="str">
            <v>516</v>
          </cell>
          <cell r="I906">
            <v>5000</v>
          </cell>
          <cell r="J906" t="str">
            <v>E1</v>
          </cell>
          <cell r="K906" t="str">
            <v>2</v>
          </cell>
          <cell r="L906" t="str">
            <v>E</v>
          </cell>
          <cell r="M906" t="str">
            <v>V12</v>
          </cell>
          <cell r="N906" t="str">
            <v>CV13,CV28</v>
          </cell>
          <cell r="O906" t="str">
            <v>S9</v>
          </cell>
          <cell r="P906" t="str">
            <v>N</v>
          </cell>
          <cell r="Q906" t="str">
            <v>N</v>
          </cell>
          <cell r="R906" t="str">
            <v>N</v>
          </cell>
          <cell r="S906" t="str">
            <v>O</v>
          </cell>
          <cell r="T906" t="str">
            <v>N</v>
          </cell>
          <cell r="U906" t="str">
            <v>N</v>
          </cell>
          <cell r="V906" t="str">
            <v>N</v>
          </cell>
          <cell r="W906" t="str">
            <v>ML</v>
          </cell>
        </row>
        <row r="907">
          <cell r="B907" t="str">
            <v>UN1594II</v>
          </cell>
          <cell r="C907" t="str">
            <v>SULFATE DE DIÉTHYLE</v>
          </cell>
          <cell r="D907" t="str">
            <v>6.1</v>
          </cell>
          <cell r="E907" t="str">
            <v>T1</v>
          </cell>
          <cell r="F907" t="str">
            <v>II</v>
          </cell>
          <cell r="G907" t="str">
            <v>6.1</v>
          </cell>
          <cell r="H907" t="str">
            <v/>
          </cell>
          <cell r="I907">
            <v>100</v>
          </cell>
          <cell r="J907" t="str">
            <v>E4</v>
          </cell>
          <cell r="K907" t="str">
            <v>2</v>
          </cell>
          <cell r="L907" t="str">
            <v>E</v>
          </cell>
          <cell r="M907" t="str">
            <v/>
          </cell>
          <cell r="N907" t="str">
            <v>CV13,CV28</v>
          </cell>
          <cell r="O907" t="str">
            <v>S9,S19</v>
          </cell>
          <cell r="P907" t="str">
            <v>N</v>
          </cell>
          <cell r="Q907" t="str">
            <v>N</v>
          </cell>
          <cell r="R907" t="str">
            <v>N</v>
          </cell>
          <cell r="S907" t="str">
            <v>O</v>
          </cell>
          <cell r="T907" t="str">
            <v>N</v>
          </cell>
          <cell r="U907" t="str">
            <v>N</v>
          </cell>
          <cell r="V907" t="str">
            <v>N</v>
          </cell>
          <cell r="W907" t="str">
            <v>ML</v>
          </cell>
        </row>
        <row r="908">
          <cell r="B908" t="str">
            <v>UN1595I</v>
          </cell>
          <cell r="C908" t="str">
            <v>SULFATE DE DIMÉTHYLE</v>
          </cell>
          <cell r="D908" t="str">
            <v>6.1</v>
          </cell>
          <cell r="E908" t="str">
            <v>TC1</v>
          </cell>
          <cell r="F908" t="str">
            <v>I</v>
          </cell>
          <cell r="G908" t="str">
            <v>6.1,+8</v>
          </cell>
          <cell r="H908" t="str">
            <v>354</v>
          </cell>
          <cell r="I908">
            <v>0</v>
          </cell>
          <cell r="J908" t="str">
            <v>E0</v>
          </cell>
          <cell r="K908" t="str">
            <v>1</v>
          </cell>
          <cell r="L908" t="str">
            <v>D</v>
          </cell>
          <cell r="M908" t="str">
            <v/>
          </cell>
          <cell r="N908" t="str">
            <v>CV1,CV13,CV28</v>
          </cell>
          <cell r="O908" t="str">
            <v>S9,S14</v>
          </cell>
          <cell r="P908" t="str">
            <v>N</v>
          </cell>
          <cell r="Q908" t="str">
            <v>N</v>
          </cell>
          <cell r="R908" t="str">
            <v>N</v>
          </cell>
          <cell r="S908" t="str">
            <v>O</v>
          </cell>
          <cell r="T908" t="str">
            <v>O</v>
          </cell>
          <cell r="U908" t="str">
            <v>N</v>
          </cell>
          <cell r="V908" t="str">
            <v>N</v>
          </cell>
          <cell r="W908" t="str">
            <v>G ou ML</v>
          </cell>
        </row>
        <row r="909">
          <cell r="B909" t="str">
            <v>UN1596II</v>
          </cell>
          <cell r="C909" t="str">
            <v>DINITRANILINES</v>
          </cell>
          <cell r="D909" t="str">
            <v>6.1</v>
          </cell>
          <cell r="E909" t="str">
            <v>T2</v>
          </cell>
          <cell r="F909" t="str">
            <v>II</v>
          </cell>
          <cell r="G909" t="str">
            <v>6.1</v>
          </cell>
          <cell r="H909" t="str">
            <v/>
          </cell>
          <cell r="I909">
            <v>500</v>
          </cell>
          <cell r="J909" t="str">
            <v>E4</v>
          </cell>
          <cell r="K909" t="str">
            <v>2</v>
          </cell>
          <cell r="L909" t="str">
            <v>E</v>
          </cell>
          <cell r="M909" t="str">
            <v>V11</v>
          </cell>
          <cell r="N909" t="str">
            <v>CV13,CV28</v>
          </cell>
          <cell r="O909" t="str">
            <v>S9,S19</v>
          </cell>
          <cell r="P909" t="str">
            <v>N</v>
          </cell>
          <cell r="Q909" t="str">
            <v>N</v>
          </cell>
          <cell r="R909" t="str">
            <v>N</v>
          </cell>
          <cell r="S909" t="str">
            <v>O</v>
          </cell>
          <cell r="T909" t="str">
            <v>N</v>
          </cell>
          <cell r="U909" t="str">
            <v>N</v>
          </cell>
          <cell r="V909" t="str">
            <v>N</v>
          </cell>
          <cell r="W909" t="str">
            <v>G</v>
          </cell>
        </row>
        <row r="910">
          <cell r="B910" t="str">
            <v>UN1597III</v>
          </cell>
          <cell r="C910" t="str">
            <v>DINITROBENZÈNES LIQUIDES</v>
          </cell>
          <cell r="D910" t="str">
            <v>6.1</v>
          </cell>
          <cell r="E910" t="str">
            <v>T1</v>
          </cell>
          <cell r="F910" t="str">
            <v>III</v>
          </cell>
          <cell r="G910" t="str">
            <v>6.1</v>
          </cell>
          <cell r="H910" t="str">
            <v/>
          </cell>
          <cell r="I910">
            <v>5000</v>
          </cell>
          <cell r="J910" t="str">
            <v>E1</v>
          </cell>
          <cell r="K910" t="str">
            <v>2</v>
          </cell>
          <cell r="L910" t="str">
            <v>E</v>
          </cell>
          <cell r="M910" t="str">
            <v>V12</v>
          </cell>
          <cell r="N910" t="str">
            <v>CV13,CV28</v>
          </cell>
          <cell r="O910" t="str">
            <v>S9</v>
          </cell>
          <cell r="P910" t="str">
            <v>N</v>
          </cell>
          <cell r="Q910" t="str">
            <v>N</v>
          </cell>
          <cell r="R910" t="str">
            <v>N</v>
          </cell>
          <cell r="S910" t="str">
            <v>O</v>
          </cell>
          <cell r="T910" t="str">
            <v>N</v>
          </cell>
          <cell r="U910" t="str">
            <v>N</v>
          </cell>
          <cell r="V910" t="str">
            <v>N</v>
          </cell>
          <cell r="W910" t="str">
            <v>ML</v>
          </cell>
        </row>
        <row r="911">
          <cell r="B911" t="str">
            <v>UN1597II</v>
          </cell>
          <cell r="C911" t="str">
            <v>DINITROBENZÈNES LIQUIDES</v>
          </cell>
          <cell r="D911" t="str">
            <v>6.1</v>
          </cell>
          <cell r="E911" t="str">
            <v>T1</v>
          </cell>
          <cell r="F911" t="str">
            <v>II</v>
          </cell>
          <cell r="G911" t="str">
            <v>6.1</v>
          </cell>
          <cell r="H911" t="str">
            <v/>
          </cell>
          <cell r="I911">
            <v>100</v>
          </cell>
          <cell r="J911" t="str">
            <v>E4</v>
          </cell>
          <cell r="K911" t="str">
            <v>2</v>
          </cell>
          <cell r="L911" t="str">
            <v>E</v>
          </cell>
          <cell r="M911" t="str">
            <v/>
          </cell>
          <cell r="N911" t="str">
            <v>CV13,CV28</v>
          </cell>
          <cell r="O911" t="str">
            <v>S9,S19</v>
          </cell>
          <cell r="P911" t="str">
            <v>N</v>
          </cell>
          <cell r="Q911" t="str">
            <v>N</v>
          </cell>
          <cell r="R911" t="str">
            <v>N</v>
          </cell>
          <cell r="S911" t="str">
            <v>O</v>
          </cell>
          <cell r="T911" t="str">
            <v>N</v>
          </cell>
          <cell r="U911" t="str">
            <v>N</v>
          </cell>
          <cell r="V911" t="str">
            <v>N</v>
          </cell>
          <cell r="W911" t="str">
            <v>ML</v>
          </cell>
        </row>
        <row r="912">
          <cell r="B912" t="str">
            <v>UN1598II</v>
          </cell>
          <cell r="C912" t="str">
            <v>DINITRO-o-CRÉSOL</v>
          </cell>
          <cell r="D912" t="str">
            <v>6.1</v>
          </cell>
          <cell r="E912" t="str">
            <v>T2</v>
          </cell>
          <cell r="F912" t="str">
            <v>II</v>
          </cell>
          <cell r="G912" t="str">
            <v>6.1</v>
          </cell>
          <cell r="H912" t="str">
            <v>43</v>
          </cell>
          <cell r="I912">
            <v>500</v>
          </cell>
          <cell r="J912" t="str">
            <v>E4</v>
          </cell>
          <cell r="K912" t="str">
            <v>2</v>
          </cell>
          <cell r="L912" t="str">
            <v>E</v>
          </cell>
          <cell r="M912" t="str">
            <v>V11</v>
          </cell>
          <cell r="N912" t="str">
            <v>CV13,CV28</v>
          </cell>
          <cell r="O912" t="str">
            <v>S9,S19</v>
          </cell>
          <cell r="P912" t="str">
            <v>N</v>
          </cell>
          <cell r="Q912" t="str">
            <v>N</v>
          </cell>
          <cell r="R912" t="str">
            <v>N</v>
          </cell>
          <cell r="S912" t="str">
            <v>O</v>
          </cell>
          <cell r="T912" t="str">
            <v>N</v>
          </cell>
          <cell r="U912" t="str">
            <v>N</v>
          </cell>
          <cell r="V912" t="str">
            <v>N</v>
          </cell>
          <cell r="W912" t="str">
            <v>G</v>
          </cell>
        </row>
        <row r="913">
          <cell r="B913" t="str">
            <v>UN1599III</v>
          </cell>
          <cell r="C913" t="str">
            <v>DINITROPHÉNOL EN SOLUTION</v>
          </cell>
          <cell r="D913" t="str">
            <v>6.1</v>
          </cell>
          <cell r="E913" t="str">
            <v>T1</v>
          </cell>
          <cell r="F913" t="str">
            <v>III</v>
          </cell>
          <cell r="G913" t="str">
            <v>6.1</v>
          </cell>
          <cell r="H913" t="str">
            <v/>
          </cell>
          <cell r="I913">
            <v>5000</v>
          </cell>
          <cell r="J913" t="str">
            <v>E1</v>
          </cell>
          <cell r="K913" t="str">
            <v>2</v>
          </cell>
          <cell r="L913" t="str">
            <v>E</v>
          </cell>
          <cell r="M913" t="str">
            <v>V12</v>
          </cell>
          <cell r="N913" t="str">
            <v>CV13,CV28</v>
          </cell>
          <cell r="O913" t="str">
            <v>S9</v>
          </cell>
          <cell r="P913" t="str">
            <v>N</v>
          </cell>
          <cell r="Q913" t="str">
            <v>N</v>
          </cell>
          <cell r="R913" t="str">
            <v>N</v>
          </cell>
          <cell r="S913" t="str">
            <v>O</v>
          </cell>
          <cell r="T913" t="str">
            <v>N</v>
          </cell>
          <cell r="U913" t="str">
            <v>N</v>
          </cell>
          <cell r="V913" t="str">
            <v>N</v>
          </cell>
          <cell r="W913" t="str">
            <v>ML</v>
          </cell>
        </row>
        <row r="914">
          <cell r="B914" t="str">
            <v>UN1599II</v>
          </cell>
          <cell r="C914" t="str">
            <v>DINITROPHÉNOL EN SOLUTION</v>
          </cell>
          <cell r="D914" t="str">
            <v>6.1</v>
          </cell>
          <cell r="E914" t="str">
            <v>T1</v>
          </cell>
          <cell r="F914" t="str">
            <v>II</v>
          </cell>
          <cell r="G914" t="str">
            <v>6.1</v>
          </cell>
          <cell r="H914" t="str">
            <v/>
          </cell>
          <cell r="I914">
            <v>100</v>
          </cell>
          <cell r="J914" t="str">
            <v>E4</v>
          </cell>
          <cell r="K914" t="str">
            <v>2</v>
          </cell>
          <cell r="L914" t="str">
            <v>E</v>
          </cell>
          <cell r="M914" t="str">
            <v/>
          </cell>
          <cell r="N914" t="str">
            <v>CV13,CV28</v>
          </cell>
          <cell r="O914" t="str">
            <v>S9,S19</v>
          </cell>
          <cell r="P914" t="str">
            <v>N</v>
          </cell>
          <cell r="Q914" t="str">
            <v>N</v>
          </cell>
          <cell r="R914" t="str">
            <v>N</v>
          </cell>
          <cell r="S914" t="str">
            <v>O</v>
          </cell>
          <cell r="T914" t="str">
            <v>N</v>
          </cell>
          <cell r="U914" t="str">
            <v>N</v>
          </cell>
          <cell r="V914" t="str">
            <v>N</v>
          </cell>
          <cell r="W914" t="str">
            <v>ML</v>
          </cell>
        </row>
        <row r="915">
          <cell r="B915" t="str">
            <v>UN1600II</v>
          </cell>
          <cell r="C915" t="str">
            <v>DINITROTOLUÈNES FONDUS</v>
          </cell>
          <cell r="D915" t="str">
            <v>6.1</v>
          </cell>
          <cell r="E915" t="str">
            <v>T1</v>
          </cell>
          <cell r="F915" t="str">
            <v>II</v>
          </cell>
          <cell r="G915" t="str">
            <v>6.1</v>
          </cell>
          <cell r="H915" t="str">
            <v/>
          </cell>
          <cell r="I915">
            <v>0</v>
          </cell>
          <cell r="J915" t="str">
            <v>E0</v>
          </cell>
          <cell r="K915" t="str">
            <v>0</v>
          </cell>
          <cell r="L915" t="str">
            <v>E</v>
          </cell>
          <cell r="M915" t="str">
            <v/>
          </cell>
          <cell r="N915" t="str">
            <v>CV13</v>
          </cell>
          <cell r="O915" t="str">
            <v>S9,S19</v>
          </cell>
          <cell r="P915" t="str">
            <v>N</v>
          </cell>
          <cell r="Q915" t="str">
            <v>N</v>
          </cell>
          <cell r="R915" t="str">
            <v>N</v>
          </cell>
          <cell r="S915" t="str">
            <v>O</v>
          </cell>
          <cell r="T915" t="str">
            <v>N</v>
          </cell>
          <cell r="U915" t="str">
            <v>N</v>
          </cell>
          <cell r="V915" t="str">
            <v>N</v>
          </cell>
          <cell r="W915" t="str">
            <v>G ou ML</v>
          </cell>
        </row>
        <row r="916">
          <cell r="B916" t="str">
            <v>UN1601III</v>
          </cell>
          <cell r="C916" t="str">
            <v>DÉSINFECTANT SOLIDE TOXIQUE, N.S.A</v>
          </cell>
          <cell r="D916" t="str">
            <v>6.1</v>
          </cell>
          <cell r="E916" t="str">
            <v>T2</v>
          </cell>
          <cell r="F916" t="str">
            <v>III</v>
          </cell>
          <cell r="G916" t="str">
            <v>6.1</v>
          </cell>
          <cell r="H916" t="str">
            <v>274</v>
          </cell>
          <cell r="I916">
            <v>5000</v>
          </cell>
          <cell r="J916" t="str">
            <v>E1</v>
          </cell>
          <cell r="K916" t="str">
            <v>2</v>
          </cell>
          <cell r="L916" t="str">
            <v>E</v>
          </cell>
          <cell r="M916" t="str">
            <v/>
          </cell>
          <cell r="N916" t="str">
            <v>CV13,CV28</v>
          </cell>
          <cell r="O916" t="str">
            <v>S9</v>
          </cell>
          <cell r="P916" t="str">
            <v>N</v>
          </cell>
          <cell r="Q916" t="str">
            <v>N</v>
          </cell>
          <cell r="R916" t="str">
            <v>N</v>
          </cell>
          <cell r="S916" t="str">
            <v>O</v>
          </cell>
          <cell r="T916" t="str">
            <v>N</v>
          </cell>
          <cell r="U916" t="str">
            <v>N</v>
          </cell>
          <cell r="V916" t="str">
            <v>O</v>
          </cell>
          <cell r="W916" t="str">
            <v>G</v>
          </cell>
        </row>
        <row r="917">
          <cell r="B917" t="str">
            <v>UN1601II</v>
          </cell>
          <cell r="C917" t="str">
            <v>DÉSINFECTANT SOLIDE TOXIQUE, N.S.A</v>
          </cell>
          <cell r="D917" t="str">
            <v>6.1</v>
          </cell>
          <cell r="E917" t="str">
            <v>T2</v>
          </cell>
          <cell r="F917" t="str">
            <v>II</v>
          </cell>
          <cell r="G917" t="str">
            <v>6.1</v>
          </cell>
          <cell r="H917" t="str">
            <v>274</v>
          </cell>
          <cell r="I917">
            <v>500</v>
          </cell>
          <cell r="J917" t="str">
            <v>E4</v>
          </cell>
          <cell r="K917" t="str">
            <v>2</v>
          </cell>
          <cell r="L917" t="str">
            <v>E</v>
          </cell>
          <cell r="M917" t="str">
            <v>V11</v>
          </cell>
          <cell r="N917" t="str">
            <v>CV13,CV28</v>
          </cell>
          <cell r="O917" t="str">
            <v>S9,S19</v>
          </cell>
          <cell r="P917" t="str">
            <v>N</v>
          </cell>
          <cell r="Q917" t="str">
            <v>N</v>
          </cell>
          <cell r="R917" t="str">
            <v>N</v>
          </cell>
          <cell r="S917" t="str">
            <v>O</v>
          </cell>
          <cell r="T917" t="str">
            <v>N</v>
          </cell>
          <cell r="U917" t="str">
            <v>N</v>
          </cell>
          <cell r="V917" t="str">
            <v>O</v>
          </cell>
          <cell r="W917" t="str">
            <v>G</v>
          </cell>
        </row>
        <row r="918">
          <cell r="B918" t="str">
            <v>UN1601I</v>
          </cell>
          <cell r="C918" t="str">
            <v>DÉSINFECTANT SOLIDE TOXIQUE, N.S.A</v>
          </cell>
          <cell r="D918" t="str">
            <v>6.1</v>
          </cell>
          <cell r="E918" t="str">
            <v>T2</v>
          </cell>
          <cell r="F918" t="str">
            <v>I</v>
          </cell>
          <cell r="G918" t="str">
            <v>6.1</v>
          </cell>
          <cell r="H918" t="str">
            <v>274</v>
          </cell>
          <cell r="I918">
            <v>0</v>
          </cell>
          <cell r="J918" t="str">
            <v>E5</v>
          </cell>
          <cell r="K918" t="str">
            <v>1</v>
          </cell>
          <cell r="L918" t="str">
            <v>E</v>
          </cell>
          <cell r="M918" t="str">
            <v>V10</v>
          </cell>
          <cell r="N918" t="str">
            <v>CV1,CV13,CV28</v>
          </cell>
          <cell r="O918" t="str">
            <v>S9,S14</v>
          </cell>
          <cell r="P918" t="str">
            <v>N</v>
          </cell>
          <cell r="Q918" t="str">
            <v>N</v>
          </cell>
          <cell r="R918" t="str">
            <v>N</v>
          </cell>
          <cell r="S918" t="str">
            <v>O</v>
          </cell>
          <cell r="T918" t="str">
            <v>O</v>
          </cell>
          <cell r="U918" t="str">
            <v>N</v>
          </cell>
          <cell r="V918" t="str">
            <v>O</v>
          </cell>
          <cell r="W918" t="str">
            <v>G</v>
          </cell>
        </row>
        <row r="919">
          <cell r="B919" t="str">
            <v>UN1602III</v>
          </cell>
          <cell r="C919" t="str">
            <v>COLORANT ou MATIÈRE INTERMÉDIAIRE POUR COLORANT LIQUIDE TOXIQUE, N.S.A.</v>
          </cell>
          <cell r="D919" t="str">
            <v>6.1</v>
          </cell>
          <cell r="E919" t="str">
            <v>T1</v>
          </cell>
          <cell r="F919" t="str">
            <v>III</v>
          </cell>
          <cell r="G919" t="str">
            <v>6.1</v>
          </cell>
          <cell r="H919" t="str">
            <v>274</v>
          </cell>
          <cell r="I919">
            <v>5000</v>
          </cell>
          <cell r="J919" t="str">
            <v>E1</v>
          </cell>
          <cell r="K919" t="str">
            <v>2</v>
          </cell>
          <cell r="L919" t="str">
            <v>E</v>
          </cell>
          <cell r="M919" t="str">
            <v>V12</v>
          </cell>
          <cell r="N919" t="str">
            <v>CV13,CV28</v>
          </cell>
          <cell r="O919" t="str">
            <v>S9</v>
          </cell>
          <cell r="P919" t="str">
            <v>N</v>
          </cell>
          <cell r="Q919" t="str">
            <v>N</v>
          </cell>
          <cell r="R919" t="str">
            <v>N</v>
          </cell>
          <cell r="S919" t="str">
            <v>O</v>
          </cell>
          <cell r="T919" t="str">
            <v>N</v>
          </cell>
          <cell r="U919" t="str">
            <v>N</v>
          </cell>
          <cell r="V919" t="str">
            <v>O</v>
          </cell>
          <cell r="W919" t="str">
            <v>ML</v>
          </cell>
        </row>
        <row r="920">
          <cell r="B920" t="str">
            <v>UN1602II</v>
          </cell>
          <cell r="C920" t="str">
            <v>COLORANT ou MATIÈRE INTERMÉDIAIRE POUR COLORANT LIQUIDE TOXIQUE, N.S.A.</v>
          </cell>
          <cell r="D920" t="str">
            <v>6.1</v>
          </cell>
          <cell r="E920" t="str">
            <v>T1</v>
          </cell>
          <cell r="F920" t="str">
            <v>II</v>
          </cell>
          <cell r="G920" t="str">
            <v>6.1</v>
          </cell>
          <cell r="H920" t="str">
            <v>274</v>
          </cell>
          <cell r="I920">
            <v>100</v>
          </cell>
          <cell r="J920" t="str">
            <v>E4</v>
          </cell>
          <cell r="K920" t="str">
            <v>2</v>
          </cell>
          <cell r="L920" t="str">
            <v>E</v>
          </cell>
          <cell r="M920" t="str">
            <v/>
          </cell>
          <cell r="N920" t="str">
            <v>CV13,CV28</v>
          </cell>
          <cell r="O920" t="str">
            <v>S9,S19</v>
          </cell>
          <cell r="P920" t="str">
            <v>N</v>
          </cell>
          <cell r="Q920" t="str">
            <v>N</v>
          </cell>
          <cell r="R920" t="str">
            <v>N</v>
          </cell>
          <cell r="S920" t="str">
            <v>O</v>
          </cell>
          <cell r="T920" t="str">
            <v>N</v>
          </cell>
          <cell r="U920" t="str">
            <v>N</v>
          </cell>
          <cell r="V920" t="str">
            <v>O</v>
          </cell>
          <cell r="W920" t="str">
            <v>ML</v>
          </cell>
        </row>
        <row r="921">
          <cell r="B921" t="str">
            <v>UN1602I</v>
          </cell>
          <cell r="C921" t="str">
            <v>COLORANT ou MATIÈRE INTERMÉDIAIRE POUR COLORANT LIQUIDE TOXIQUE, N.S.A.</v>
          </cell>
          <cell r="D921" t="str">
            <v>6.1</v>
          </cell>
          <cell r="E921" t="str">
            <v>T1</v>
          </cell>
          <cell r="F921" t="str">
            <v>I</v>
          </cell>
          <cell r="G921" t="str">
            <v>6.1</v>
          </cell>
          <cell r="H921" t="str">
            <v>274</v>
          </cell>
          <cell r="I921">
            <v>0</v>
          </cell>
          <cell r="J921" t="str">
            <v>E5</v>
          </cell>
          <cell r="K921" t="str">
            <v>1</v>
          </cell>
          <cell r="L921" t="str">
            <v>E</v>
          </cell>
          <cell r="M921" t="str">
            <v/>
          </cell>
          <cell r="N921" t="str">
            <v>CV1,CV13,CV28</v>
          </cell>
          <cell r="O921" t="str">
            <v>S9,S14</v>
          </cell>
          <cell r="P921" t="str">
            <v>N</v>
          </cell>
          <cell r="Q921" t="str">
            <v>N</v>
          </cell>
          <cell r="R921" t="str">
            <v>N</v>
          </cell>
          <cell r="S921" t="str">
            <v>O</v>
          </cell>
          <cell r="T921" t="str">
            <v>O</v>
          </cell>
          <cell r="U921" t="str">
            <v>N</v>
          </cell>
          <cell r="V921" t="str">
            <v>O</v>
          </cell>
          <cell r="W921" t="str">
            <v>ML</v>
          </cell>
        </row>
        <row r="922">
          <cell r="B922" t="str">
            <v>UN1603II</v>
          </cell>
          <cell r="C922" t="str">
            <v>BROMACÉTATE D'ÉTHYLE</v>
          </cell>
          <cell r="D922" t="str">
            <v>6.1</v>
          </cell>
          <cell r="E922" t="str">
            <v>TF1</v>
          </cell>
          <cell r="F922" t="str">
            <v>II</v>
          </cell>
          <cell r="G922" t="str">
            <v>6.1,+3</v>
          </cell>
          <cell r="H922" t="str">
            <v/>
          </cell>
          <cell r="I922">
            <v>100</v>
          </cell>
          <cell r="J922" t="str">
            <v>E0</v>
          </cell>
          <cell r="K922" t="str">
            <v>2</v>
          </cell>
          <cell r="L922" t="str">
            <v>E</v>
          </cell>
          <cell r="M922" t="str">
            <v/>
          </cell>
          <cell r="N922" t="str">
            <v>CV13,CV28</v>
          </cell>
          <cell r="O922" t="str">
            <v>S2,S9,S19</v>
          </cell>
          <cell r="P922" t="str">
            <v>N</v>
          </cell>
          <cell r="Q922" t="str">
            <v>N</v>
          </cell>
          <cell r="R922" t="str">
            <v>N</v>
          </cell>
          <cell r="S922" t="str">
            <v>O</v>
          </cell>
          <cell r="T922" t="str">
            <v>N</v>
          </cell>
          <cell r="U922" t="str">
            <v>N</v>
          </cell>
          <cell r="V922" t="str">
            <v>N</v>
          </cell>
          <cell r="W922" t="str">
            <v>ML</v>
          </cell>
        </row>
        <row r="923">
          <cell r="B923" t="str">
            <v>UN1604II</v>
          </cell>
          <cell r="C923" t="str">
            <v>ÉTHYLÈNEDIAMINE</v>
          </cell>
          <cell r="D923" t="str">
            <v>8</v>
          </cell>
          <cell r="E923" t="str">
            <v>CF1</v>
          </cell>
          <cell r="F923" t="str">
            <v>II</v>
          </cell>
          <cell r="G923" t="str">
            <v>8,+3</v>
          </cell>
          <cell r="H923" t="str">
            <v/>
          </cell>
          <cell r="I923">
            <v>1000</v>
          </cell>
          <cell r="J923" t="str">
            <v>E2</v>
          </cell>
          <cell r="K923" t="str">
            <v>2</v>
          </cell>
          <cell r="L923" t="str">
            <v>E</v>
          </cell>
          <cell r="M923" t="str">
            <v/>
          </cell>
          <cell r="N923" t="str">
            <v/>
          </cell>
          <cell r="O923" t="str">
            <v>S2</v>
          </cell>
          <cell r="P923" t="str">
            <v>N</v>
          </cell>
          <cell r="Q923" t="str">
            <v>N</v>
          </cell>
          <cell r="R923" t="str">
            <v>N</v>
          </cell>
          <cell r="S923" t="str">
            <v>N</v>
          </cell>
          <cell r="T923" t="str">
            <v>N</v>
          </cell>
          <cell r="U923" t="str">
            <v>N</v>
          </cell>
          <cell r="V923" t="str">
            <v>N</v>
          </cell>
          <cell r="W923" t="str">
            <v>ML</v>
          </cell>
        </row>
        <row r="924">
          <cell r="B924" t="str">
            <v>UN1605I</v>
          </cell>
          <cell r="C924" t="str">
            <v>DIBROMURE D'ÉTHYLÈNE</v>
          </cell>
          <cell r="D924" t="str">
            <v>6.1</v>
          </cell>
          <cell r="E924" t="str">
            <v>T1</v>
          </cell>
          <cell r="F924" t="str">
            <v>I</v>
          </cell>
          <cell r="G924" t="str">
            <v>6.1</v>
          </cell>
          <cell r="H924" t="str">
            <v>354</v>
          </cell>
          <cell r="I924">
            <v>0</v>
          </cell>
          <cell r="J924" t="str">
            <v>E0</v>
          </cell>
          <cell r="K924" t="str">
            <v>1</v>
          </cell>
          <cell r="L924" t="str">
            <v>D</v>
          </cell>
          <cell r="M924" t="str">
            <v/>
          </cell>
          <cell r="N924" t="str">
            <v>CV1,CV13,CV28</v>
          </cell>
          <cell r="O924" t="str">
            <v>S9,S14</v>
          </cell>
          <cell r="P924" t="str">
            <v>N</v>
          </cell>
          <cell r="Q924" t="str">
            <v>N</v>
          </cell>
          <cell r="R924" t="str">
            <v>N</v>
          </cell>
          <cell r="S924" t="str">
            <v>O</v>
          </cell>
          <cell r="T924" t="str">
            <v>O</v>
          </cell>
          <cell r="U924" t="str">
            <v>N</v>
          </cell>
          <cell r="V924" t="str">
            <v>N</v>
          </cell>
          <cell r="W924" t="str">
            <v>G ou ML</v>
          </cell>
        </row>
        <row r="925">
          <cell r="B925" t="str">
            <v>UN1606II</v>
          </cell>
          <cell r="C925" t="str">
            <v>ARSÉNIATE DE FER III</v>
          </cell>
          <cell r="D925" t="str">
            <v>6.1</v>
          </cell>
          <cell r="E925" t="str">
            <v>T5</v>
          </cell>
          <cell r="F925" t="str">
            <v>II</v>
          </cell>
          <cell r="G925" t="str">
            <v>6.1</v>
          </cell>
          <cell r="H925" t="str">
            <v/>
          </cell>
          <cell r="I925">
            <v>500</v>
          </cell>
          <cell r="J925" t="str">
            <v>E4</v>
          </cell>
          <cell r="K925" t="str">
            <v>2</v>
          </cell>
          <cell r="L925" t="str">
            <v>E</v>
          </cell>
          <cell r="M925" t="str">
            <v>V11</v>
          </cell>
          <cell r="N925" t="str">
            <v>CV13,CV28</v>
          </cell>
          <cell r="O925" t="str">
            <v>S9,S19</v>
          </cell>
          <cell r="P925" t="str">
            <v>N</v>
          </cell>
          <cell r="Q925" t="str">
            <v>N</v>
          </cell>
          <cell r="R925" t="str">
            <v>N</v>
          </cell>
          <cell r="S925" t="str">
            <v>O</v>
          </cell>
          <cell r="T925" t="str">
            <v>N</v>
          </cell>
          <cell r="U925" t="str">
            <v>N</v>
          </cell>
          <cell r="V925" t="str">
            <v>N</v>
          </cell>
          <cell r="W925" t="str">
            <v>G</v>
          </cell>
        </row>
        <row r="926">
          <cell r="B926" t="str">
            <v>UN1607II</v>
          </cell>
          <cell r="C926" t="str">
            <v>ARSÉNITE DE FER III</v>
          </cell>
          <cell r="D926" t="str">
            <v>6.1</v>
          </cell>
          <cell r="E926" t="str">
            <v>T5</v>
          </cell>
          <cell r="F926" t="str">
            <v>II</v>
          </cell>
          <cell r="G926" t="str">
            <v>6.1</v>
          </cell>
          <cell r="H926" t="str">
            <v/>
          </cell>
          <cell r="I926">
            <v>500</v>
          </cell>
          <cell r="J926" t="str">
            <v>E4</v>
          </cell>
          <cell r="K926" t="str">
            <v>2</v>
          </cell>
          <cell r="L926" t="str">
            <v>E</v>
          </cell>
          <cell r="M926" t="str">
            <v>V11</v>
          </cell>
          <cell r="N926" t="str">
            <v>CV13,CV28</v>
          </cell>
          <cell r="O926" t="str">
            <v>S9,S19</v>
          </cell>
          <cell r="P926" t="str">
            <v>N</v>
          </cell>
          <cell r="Q926" t="str">
            <v>N</v>
          </cell>
          <cell r="R926" t="str">
            <v>N</v>
          </cell>
          <cell r="S926" t="str">
            <v>O</v>
          </cell>
          <cell r="T926" t="str">
            <v>N</v>
          </cell>
          <cell r="U926" t="str">
            <v>N</v>
          </cell>
          <cell r="V926" t="str">
            <v>N</v>
          </cell>
          <cell r="W926" t="str">
            <v>G</v>
          </cell>
        </row>
        <row r="927">
          <cell r="B927" t="str">
            <v>UN1608II</v>
          </cell>
          <cell r="C927" t="str">
            <v>ARSÉNIATE DE FER II</v>
          </cell>
          <cell r="D927" t="str">
            <v>6.1</v>
          </cell>
          <cell r="E927" t="str">
            <v>T5</v>
          </cell>
          <cell r="F927" t="str">
            <v>II</v>
          </cell>
          <cell r="G927" t="str">
            <v>6.1</v>
          </cell>
          <cell r="H927" t="str">
            <v/>
          </cell>
          <cell r="I927">
            <v>500</v>
          </cell>
          <cell r="J927" t="str">
            <v>E4</v>
          </cell>
          <cell r="K927" t="str">
            <v>2</v>
          </cell>
          <cell r="L927" t="str">
            <v>E</v>
          </cell>
          <cell r="M927" t="str">
            <v>V11</v>
          </cell>
          <cell r="N927" t="str">
            <v>CV13,CV28</v>
          </cell>
          <cell r="O927" t="str">
            <v>S9,S19</v>
          </cell>
          <cell r="P927" t="str">
            <v>N</v>
          </cell>
          <cell r="Q927" t="str">
            <v>N</v>
          </cell>
          <cell r="R927" t="str">
            <v>N</v>
          </cell>
          <cell r="S927" t="str">
            <v>O</v>
          </cell>
          <cell r="T927" t="str">
            <v>N</v>
          </cell>
          <cell r="U927" t="str">
            <v>N</v>
          </cell>
          <cell r="V927" t="str">
            <v>N</v>
          </cell>
          <cell r="W927" t="str">
            <v>G</v>
          </cell>
        </row>
        <row r="928">
          <cell r="B928" t="str">
            <v>UN1611II</v>
          </cell>
          <cell r="C928" t="str">
            <v>TÉTRAPHOSPHATE D'HEXAÉTHYLE</v>
          </cell>
          <cell r="D928" t="str">
            <v>6.1</v>
          </cell>
          <cell r="E928" t="str">
            <v>T1</v>
          </cell>
          <cell r="F928" t="str">
            <v>II</v>
          </cell>
          <cell r="G928" t="str">
            <v>6.1</v>
          </cell>
          <cell r="H928" t="str">
            <v/>
          </cell>
          <cell r="I928">
            <v>100</v>
          </cell>
          <cell r="J928" t="str">
            <v>E4</v>
          </cell>
          <cell r="K928" t="str">
            <v>2</v>
          </cell>
          <cell r="L928" t="str">
            <v>E</v>
          </cell>
          <cell r="M928" t="str">
            <v/>
          </cell>
          <cell r="N928" t="str">
            <v>CV13,CV28</v>
          </cell>
          <cell r="O928" t="str">
            <v>S9,S19</v>
          </cell>
          <cell r="P928" t="str">
            <v>N</v>
          </cell>
          <cell r="Q928" t="str">
            <v>N</v>
          </cell>
          <cell r="R928" t="str">
            <v>N</v>
          </cell>
          <cell r="S928" t="str">
            <v>O</v>
          </cell>
          <cell r="T928" t="str">
            <v>N</v>
          </cell>
          <cell r="U928" t="str">
            <v>N</v>
          </cell>
          <cell r="V928" t="str">
            <v>N</v>
          </cell>
          <cell r="W928" t="str">
            <v>ML</v>
          </cell>
        </row>
        <row r="929">
          <cell r="B929" t="str">
            <v>UN1612</v>
          </cell>
          <cell r="C929" t="str">
            <v>TÉTRAPHOSPHATE D'HEXAÉTHYLE ET GAZ COMPRIMÉ EN MÉLANGE</v>
          </cell>
          <cell r="D929" t="str">
            <v>2</v>
          </cell>
          <cell r="E929" t="str">
            <v>1T</v>
          </cell>
          <cell r="F929" t="str">
            <v/>
          </cell>
          <cell r="G929" t="str">
            <v>2.3</v>
          </cell>
          <cell r="H929" t="str">
            <v/>
          </cell>
          <cell r="I929">
            <v>0</v>
          </cell>
          <cell r="J929" t="str">
            <v>E0</v>
          </cell>
          <cell r="K929" t="str">
            <v>TRANSPORT INTERDIT</v>
          </cell>
          <cell r="L929" t="str">
            <v>D</v>
          </cell>
          <cell r="M929" t="str">
            <v/>
          </cell>
          <cell r="N929" t="str">
            <v>CV9,CV10,CV36</v>
          </cell>
          <cell r="O929" t="str">
            <v>S14</v>
          </cell>
          <cell r="P929" t="str">
            <v>N</v>
          </cell>
          <cell r="Q929" t="str">
            <v>O</v>
          </cell>
          <cell r="R929" t="str">
            <v>I</v>
          </cell>
          <cell r="S929" t="str">
            <v>I</v>
          </cell>
          <cell r="T929" t="str">
            <v>I</v>
          </cell>
          <cell r="U929" t="str">
            <v>I</v>
          </cell>
          <cell r="V929" t="str">
            <v>I</v>
          </cell>
          <cell r="W929" t="str">
            <v>I</v>
          </cell>
        </row>
        <row r="930">
          <cell r="B930" t="str">
            <v>UN1613I</v>
          </cell>
          <cell r="C930" t="str">
            <v>CYANURE D'HYDROGÈNE EN SOLUTION AQUEUSE</v>
          </cell>
          <cell r="D930" t="str">
            <v>6.1</v>
          </cell>
          <cell r="E930" t="str">
            <v>TF1</v>
          </cell>
          <cell r="F930" t="str">
            <v>I</v>
          </cell>
          <cell r="G930" t="str">
            <v>6.1,+3</v>
          </cell>
          <cell r="H930" t="str">
            <v>48</v>
          </cell>
          <cell r="I930">
            <v>0</v>
          </cell>
          <cell r="J930" t="str">
            <v>E0</v>
          </cell>
          <cell r="K930" t="str">
            <v>0</v>
          </cell>
          <cell r="L930" t="str">
            <v>D</v>
          </cell>
          <cell r="M930" t="str">
            <v/>
          </cell>
          <cell r="N930" t="str">
            <v>CV1,CV13,CV28</v>
          </cell>
          <cell r="O930" t="str">
            <v>S2,S9,S14</v>
          </cell>
          <cell r="P930" t="str">
            <v>N</v>
          </cell>
          <cell r="Q930" t="str">
            <v>N</v>
          </cell>
          <cell r="R930" t="str">
            <v>N</v>
          </cell>
          <cell r="S930" t="str">
            <v>O</v>
          </cell>
          <cell r="T930" t="str">
            <v>O</v>
          </cell>
          <cell r="U930" t="str">
            <v>N</v>
          </cell>
          <cell r="V930" t="str">
            <v>N</v>
          </cell>
          <cell r="W930" t="str">
            <v>ML</v>
          </cell>
        </row>
        <row r="931">
          <cell r="B931" t="str">
            <v>UN1614I</v>
          </cell>
          <cell r="C931" t="str">
            <v>CYANURE D'HYDROGÈNE STABILISÉ</v>
          </cell>
          <cell r="D931" t="str">
            <v>6.1</v>
          </cell>
          <cell r="E931" t="str">
            <v>TF1</v>
          </cell>
          <cell r="F931" t="str">
            <v>I</v>
          </cell>
          <cell r="G931" t="str">
            <v>6.1,+3</v>
          </cell>
          <cell r="H931">
            <v>386.60300000000001</v>
          </cell>
          <cell r="I931">
            <v>0</v>
          </cell>
          <cell r="J931" t="str">
            <v>E0</v>
          </cell>
          <cell r="K931" t="str">
            <v>0</v>
          </cell>
          <cell r="L931" t="str">
            <v>D</v>
          </cell>
          <cell r="M931" t="str">
            <v>V8</v>
          </cell>
          <cell r="N931" t="str">
            <v>CV1,CV13,CV28</v>
          </cell>
          <cell r="O931" t="str">
            <v>S2,S4,S9,S10,S14</v>
          </cell>
          <cell r="P931" t="str">
            <v>N</v>
          </cell>
          <cell r="Q931" t="str">
            <v>N</v>
          </cell>
          <cell r="R931" t="str">
            <v>N</v>
          </cell>
          <cell r="S931" t="str">
            <v>O</v>
          </cell>
          <cell r="T931" t="str">
            <v>O</v>
          </cell>
          <cell r="U931" t="str">
            <v>N</v>
          </cell>
          <cell r="V931" t="str">
            <v>N</v>
          </cell>
          <cell r="W931" t="str">
            <v>G ou ML</v>
          </cell>
        </row>
        <row r="932">
          <cell r="B932" t="str">
            <v>UN1616III</v>
          </cell>
          <cell r="C932" t="str">
            <v>ACÉTATE DE PLOMB</v>
          </cell>
          <cell r="D932" t="str">
            <v>6.1</v>
          </cell>
          <cell r="E932" t="str">
            <v>T5</v>
          </cell>
          <cell r="F932" t="str">
            <v>III</v>
          </cell>
          <cell r="G932" t="str">
            <v>6.1</v>
          </cell>
          <cell r="H932" t="str">
            <v/>
          </cell>
          <cell r="I932">
            <v>5000</v>
          </cell>
          <cell r="J932" t="str">
            <v>E1</v>
          </cell>
          <cell r="K932" t="str">
            <v>2</v>
          </cell>
          <cell r="L932" t="str">
            <v>E</v>
          </cell>
          <cell r="M932" t="str">
            <v/>
          </cell>
          <cell r="N932" t="str">
            <v>CV13,CV28</v>
          </cell>
          <cell r="O932" t="str">
            <v>S9</v>
          </cell>
          <cell r="P932" t="str">
            <v>N</v>
          </cell>
          <cell r="Q932" t="str">
            <v>N</v>
          </cell>
          <cell r="R932" t="str">
            <v>N</v>
          </cell>
          <cell r="S932" t="str">
            <v>O</v>
          </cell>
          <cell r="T932" t="str">
            <v>N</v>
          </cell>
          <cell r="U932" t="str">
            <v>N</v>
          </cell>
          <cell r="V932" t="str">
            <v>N</v>
          </cell>
          <cell r="W932" t="str">
            <v>G</v>
          </cell>
        </row>
        <row r="933">
          <cell r="B933" t="str">
            <v>UN1617II</v>
          </cell>
          <cell r="C933" t="str">
            <v>ARSÉNIATES DE PLOMB</v>
          </cell>
          <cell r="D933" t="str">
            <v>6.1</v>
          </cell>
          <cell r="E933" t="str">
            <v>T5</v>
          </cell>
          <cell r="F933" t="str">
            <v>II</v>
          </cell>
          <cell r="G933" t="str">
            <v>6.1</v>
          </cell>
          <cell r="H933" t="str">
            <v/>
          </cell>
          <cell r="I933">
            <v>500</v>
          </cell>
          <cell r="J933" t="str">
            <v>E4</v>
          </cell>
          <cell r="K933" t="str">
            <v>2</v>
          </cell>
          <cell r="L933" t="str">
            <v>E</v>
          </cell>
          <cell r="M933" t="str">
            <v>V11</v>
          </cell>
          <cell r="N933" t="str">
            <v>CV13,CV28</v>
          </cell>
          <cell r="O933" t="str">
            <v>S9,S19</v>
          </cell>
          <cell r="P933" t="str">
            <v>N</v>
          </cell>
          <cell r="Q933" t="str">
            <v>N</v>
          </cell>
          <cell r="R933" t="str">
            <v>N</v>
          </cell>
          <cell r="S933" t="str">
            <v>O</v>
          </cell>
          <cell r="T933" t="str">
            <v>N</v>
          </cell>
          <cell r="U933" t="str">
            <v>N</v>
          </cell>
          <cell r="V933" t="str">
            <v>N</v>
          </cell>
          <cell r="W933" t="str">
            <v>G</v>
          </cell>
        </row>
        <row r="934">
          <cell r="B934" t="str">
            <v>UN1618II</v>
          </cell>
          <cell r="C934" t="str">
            <v>ARSÉNITES DE PLOMB</v>
          </cell>
          <cell r="D934" t="str">
            <v>6.1</v>
          </cell>
          <cell r="E934" t="str">
            <v>T5</v>
          </cell>
          <cell r="F934" t="str">
            <v>II</v>
          </cell>
          <cell r="G934" t="str">
            <v>6.1</v>
          </cell>
          <cell r="H934" t="str">
            <v/>
          </cell>
          <cell r="I934">
            <v>500</v>
          </cell>
          <cell r="J934" t="str">
            <v>E4</v>
          </cell>
          <cell r="K934" t="str">
            <v>2</v>
          </cell>
          <cell r="L934" t="str">
            <v>E</v>
          </cell>
          <cell r="M934" t="str">
            <v>V11</v>
          </cell>
          <cell r="N934" t="str">
            <v>CV13,CV28</v>
          </cell>
          <cell r="O934" t="str">
            <v>S9,S19</v>
          </cell>
          <cell r="P934" t="str">
            <v>N</v>
          </cell>
          <cell r="Q934" t="str">
            <v>N</v>
          </cell>
          <cell r="R934" t="str">
            <v>N</v>
          </cell>
          <cell r="S934" t="str">
            <v>O</v>
          </cell>
          <cell r="T934" t="str">
            <v>N</v>
          </cell>
          <cell r="U934" t="str">
            <v>N</v>
          </cell>
          <cell r="V934" t="str">
            <v>N</v>
          </cell>
          <cell r="W934" t="str">
            <v>G</v>
          </cell>
        </row>
        <row r="935">
          <cell r="B935" t="str">
            <v>UN1620II</v>
          </cell>
          <cell r="C935" t="str">
            <v>CYANURE DE PLOMB</v>
          </cell>
          <cell r="D935" t="str">
            <v>6.1</v>
          </cell>
          <cell r="E935" t="str">
            <v>T5</v>
          </cell>
          <cell r="F935" t="str">
            <v>II</v>
          </cell>
          <cell r="G935" t="str">
            <v>6.1</v>
          </cell>
          <cell r="H935" t="str">
            <v/>
          </cell>
          <cell r="I935">
            <v>500</v>
          </cell>
          <cell r="J935" t="str">
            <v>E4</v>
          </cell>
          <cell r="K935" t="str">
            <v>2</v>
          </cell>
          <cell r="L935" t="str">
            <v>E</v>
          </cell>
          <cell r="M935" t="str">
            <v>V11</v>
          </cell>
          <cell r="N935" t="str">
            <v>CV13,CV28</v>
          </cell>
          <cell r="O935" t="str">
            <v>S9,S19</v>
          </cell>
          <cell r="P935" t="str">
            <v>N</v>
          </cell>
          <cell r="Q935" t="str">
            <v>N</v>
          </cell>
          <cell r="R935" t="str">
            <v>N</v>
          </cell>
          <cell r="S935" t="str">
            <v>O</v>
          </cell>
          <cell r="T935" t="str">
            <v>N</v>
          </cell>
          <cell r="U935" t="str">
            <v>N</v>
          </cell>
          <cell r="V935" t="str">
            <v>N</v>
          </cell>
          <cell r="W935" t="str">
            <v>G</v>
          </cell>
        </row>
        <row r="936">
          <cell r="B936" t="str">
            <v>UN1621II</v>
          </cell>
          <cell r="C936" t="str">
            <v>POURPRE DE LONDRES</v>
          </cell>
          <cell r="D936" t="str">
            <v>6.1</v>
          </cell>
          <cell r="E936" t="str">
            <v>T5</v>
          </cell>
          <cell r="F936" t="str">
            <v>II</v>
          </cell>
          <cell r="G936" t="str">
            <v>6.1</v>
          </cell>
          <cell r="H936" t="str">
            <v>43</v>
          </cell>
          <cell r="I936">
            <v>500</v>
          </cell>
          <cell r="J936" t="str">
            <v>E4</v>
          </cell>
          <cell r="K936" t="str">
            <v>2</v>
          </cell>
          <cell r="L936" t="str">
            <v>E</v>
          </cell>
          <cell r="M936" t="str">
            <v>V11</v>
          </cell>
          <cell r="N936" t="str">
            <v>CV13,CV28</v>
          </cell>
          <cell r="O936" t="str">
            <v>S9,S19</v>
          </cell>
          <cell r="P936" t="str">
            <v>N</v>
          </cell>
          <cell r="Q936" t="str">
            <v>N</v>
          </cell>
          <cell r="R936" t="str">
            <v>N</v>
          </cell>
          <cell r="S936" t="str">
            <v>O</v>
          </cell>
          <cell r="T936" t="str">
            <v>N</v>
          </cell>
          <cell r="U936" t="str">
            <v>N</v>
          </cell>
          <cell r="V936" t="str">
            <v>N</v>
          </cell>
          <cell r="W936" t="str">
            <v>G</v>
          </cell>
        </row>
        <row r="937">
          <cell r="B937" t="str">
            <v>UN1622II</v>
          </cell>
          <cell r="C937" t="str">
            <v>ARSÉNIATE DE MAGNÉSIUM</v>
          </cell>
          <cell r="D937" t="str">
            <v>6.1</v>
          </cell>
          <cell r="E937" t="str">
            <v>T5</v>
          </cell>
          <cell r="F937" t="str">
            <v>II</v>
          </cell>
          <cell r="G937" t="str">
            <v>6.1</v>
          </cell>
          <cell r="H937" t="str">
            <v/>
          </cell>
          <cell r="I937">
            <v>500</v>
          </cell>
          <cell r="J937" t="str">
            <v>E4</v>
          </cell>
          <cell r="K937" t="str">
            <v>2</v>
          </cell>
          <cell r="L937" t="str">
            <v>E</v>
          </cell>
          <cell r="M937" t="str">
            <v>V11</v>
          </cell>
          <cell r="N937" t="str">
            <v>CV13,CV28</v>
          </cell>
          <cell r="O937" t="str">
            <v>S9,S19</v>
          </cell>
          <cell r="P937" t="str">
            <v>N</v>
          </cell>
          <cell r="Q937" t="str">
            <v>N</v>
          </cell>
          <cell r="R937" t="str">
            <v>N</v>
          </cell>
          <cell r="S937" t="str">
            <v>O</v>
          </cell>
          <cell r="T937" t="str">
            <v>N</v>
          </cell>
          <cell r="U937" t="str">
            <v>N</v>
          </cell>
          <cell r="V937" t="str">
            <v>N</v>
          </cell>
          <cell r="W937" t="str">
            <v>G</v>
          </cell>
        </row>
        <row r="938">
          <cell r="B938" t="str">
            <v>UN1623II</v>
          </cell>
          <cell r="C938" t="str">
            <v>ARSÉNIATE DE MERCURE II</v>
          </cell>
          <cell r="D938" t="str">
            <v>6.1</v>
          </cell>
          <cell r="E938" t="str">
            <v>T5</v>
          </cell>
          <cell r="F938" t="str">
            <v>II</v>
          </cell>
          <cell r="G938" t="str">
            <v>6.1</v>
          </cell>
          <cell r="H938" t="str">
            <v/>
          </cell>
          <cell r="I938">
            <v>500</v>
          </cell>
          <cell r="J938" t="str">
            <v>E4</v>
          </cell>
          <cell r="K938" t="str">
            <v>2</v>
          </cell>
          <cell r="L938" t="str">
            <v>E</v>
          </cell>
          <cell r="M938" t="str">
            <v>V11</v>
          </cell>
          <cell r="N938" t="str">
            <v>CV13,CV28</v>
          </cell>
          <cell r="O938" t="str">
            <v>S9,S19</v>
          </cell>
          <cell r="P938" t="str">
            <v>N</v>
          </cell>
          <cell r="Q938" t="str">
            <v>N</v>
          </cell>
          <cell r="R938" t="str">
            <v>N</v>
          </cell>
          <cell r="S938" t="str">
            <v>O</v>
          </cell>
          <cell r="T938" t="str">
            <v>N</v>
          </cell>
          <cell r="U938" t="str">
            <v>N</v>
          </cell>
          <cell r="V938" t="str">
            <v>N</v>
          </cell>
          <cell r="W938" t="str">
            <v>G</v>
          </cell>
        </row>
        <row r="939">
          <cell r="B939" t="str">
            <v>UN1624II</v>
          </cell>
          <cell r="C939" t="str">
            <v>CHLORURE DE MERCURE II</v>
          </cell>
          <cell r="D939" t="str">
            <v>6.1</v>
          </cell>
          <cell r="E939" t="str">
            <v>T5</v>
          </cell>
          <cell r="F939" t="str">
            <v>II</v>
          </cell>
          <cell r="G939" t="str">
            <v>6.1</v>
          </cell>
          <cell r="H939" t="str">
            <v/>
          </cell>
          <cell r="I939">
            <v>500</v>
          </cell>
          <cell r="J939" t="str">
            <v>E4</v>
          </cell>
          <cell r="K939" t="str">
            <v>2</v>
          </cell>
          <cell r="L939" t="str">
            <v>E</v>
          </cell>
          <cell r="M939" t="str">
            <v>V11</v>
          </cell>
          <cell r="N939" t="str">
            <v>CV13,CV28</v>
          </cell>
          <cell r="O939" t="str">
            <v>S9,S19</v>
          </cell>
          <cell r="P939" t="str">
            <v>N</v>
          </cell>
          <cell r="Q939" t="str">
            <v>N</v>
          </cell>
          <cell r="R939" t="str">
            <v>N</v>
          </cell>
          <cell r="S939" t="str">
            <v>O</v>
          </cell>
          <cell r="T939" t="str">
            <v>N</v>
          </cell>
          <cell r="U939" t="str">
            <v>N</v>
          </cell>
          <cell r="V939" t="str">
            <v>N</v>
          </cell>
          <cell r="W939" t="str">
            <v>G</v>
          </cell>
        </row>
        <row r="940">
          <cell r="B940" t="str">
            <v>UN1625II</v>
          </cell>
          <cell r="C940" t="str">
            <v>NITRATE DE MERCURE II</v>
          </cell>
          <cell r="D940" t="str">
            <v>6.1</v>
          </cell>
          <cell r="E940" t="str">
            <v>T5</v>
          </cell>
          <cell r="F940" t="str">
            <v>II</v>
          </cell>
          <cell r="G940" t="str">
            <v>6.1</v>
          </cell>
          <cell r="H940" t="str">
            <v/>
          </cell>
          <cell r="I940">
            <v>500</v>
          </cell>
          <cell r="J940" t="str">
            <v>E4</v>
          </cell>
          <cell r="K940" t="str">
            <v>2</v>
          </cell>
          <cell r="L940" t="str">
            <v>E</v>
          </cell>
          <cell r="M940" t="str">
            <v>V11</v>
          </cell>
          <cell r="N940" t="str">
            <v>CV13,CV28</v>
          </cell>
          <cell r="O940" t="str">
            <v>S9,S19</v>
          </cell>
          <cell r="P940" t="str">
            <v>N</v>
          </cell>
          <cell r="Q940" t="str">
            <v>N</v>
          </cell>
          <cell r="R940" t="str">
            <v>N</v>
          </cell>
          <cell r="S940" t="str">
            <v>O</v>
          </cell>
          <cell r="T940" t="str">
            <v>N</v>
          </cell>
          <cell r="U940" t="str">
            <v>N</v>
          </cell>
          <cell r="V940" t="str">
            <v>N</v>
          </cell>
          <cell r="W940" t="str">
            <v>G</v>
          </cell>
        </row>
        <row r="941">
          <cell r="B941" t="str">
            <v>UN1626I</v>
          </cell>
          <cell r="C941" t="str">
            <v>CYANURE DOUBLE DE MERCURE ET DE POTASSIUM</v>
          </cell>
          <cell r="D941" t="str">
            <v>6.1</v>
          </cell>
          <cell r="E941" t="str">
            <v>T5</v>
          </cell>
          <cell r="F941" t="str">
            <v>I</v>
          </cell>
          <cell r="G941" t="str">
            <v>6.1</v>
          </cell>
          <cell r="H941" t="str">
            <v/>
          </cell>
          <cell r="I941">
            <v>0</v>
          </cell>
          <cell r="J941" t="str">
            <v>E5</v>
          </cell>
          <cell r="K941" t="str">
            <v>1</v>
          </cell>
          <cell r="L941" t="str">
            <v>E</v>
          </cell>
          <cell r="M941" t="str">
            <v>V10</v>
          </cell>
          <cell r="N941" t="str">
            <v>CV1,CV13,CV28</v>
          </cell>
          <cell r="O941" t="str">
            <v>S9,S14</v>
          </cell>
          <cell r="P941" t="str">
            <v>N</v>
          </cell>
          <cell r="Q941" t="str">
            <v>N</v>
          </cell>
          <cell r="R941" t="str">
            <v>N</v>
          </cell>
          <cell r="S941" t="str">
            <v>O</v>
          </cell>
          <cell r="T941" t="str">
            <v>O</v>
          </cell>
          <cell r="U941" t="str">
            <v>N</v>
          </cell>
          <cell r="V941" t="str">
            <v>N</v>
          </cell>
          <cell r="W941" t="str">
            <v>G ou ML</v>
          </cell>
        </row>
        <row r="942">
          <cell r="B942" t="str">
            <v>UN1627II</v>
          </cell>
          <cell r="C942" t="str">
            <v>NITRATE DE MERCURE I</v>
          </cell>
          <cell r="D942" t="str">
            <v>6.1</v>
          </cell>
          <cell r="E942" t="str">
            <v>T5</v>
          </cell>
          <cell r="F942" t="str">
            <v>II</v>
          </cell>
          <cell r="G942" t="str">
            <v>6.1</v>
          </cell>
          <cell r="H942" t="str">
            <v/>
          </cell>
          <cell r="I942">
            <v>500</v>
          </cell>
          <cell r="J942" t="str">
            <v>E4</v>
          </cell>
          <cell r="K942" t="str">
            <v>2</v>
          </cell>
          <cell r="L942" t="str">
            <v>E</v>
          </cell>
          <cell r="M942" t="str">
            <v>V11</v>
          </cell>
          <cell r="N942" t="str">
            <v>CV13,CV28</v>
          </cell>
          <cell r="O942" t="str">
            <v>S9,S19</v>
          </cell>
          <cell r="P942" t="str">
            <v>N</v>
          </cell>
          <cell r="Q942" t="str">
            <v>N</v>
          </cell>
          <cell r="R942" t="str">
            <v>N</v>
          </cell>
          <cell r="S942" t="str">
            <v>O</v>
          </cell>
          <cell r="T942" t="str">
            <v>N</v>
          </cell>
          <cell r="U942" t="str">
            <v>N</v>
          </cell>
          <cell r="V942" t="str">
            <v>N</v>
          </cell>
          <cell r="W942" t="str">
            <v>G</v>
          </cell>
        </row>
        <row r="943">
          <cell r="B943" t="str">
            <v>UN1629II</v>
          </cell>
          <cell r="C943" t="str">
            <v>ACÉTATE DE MERCURE</v>
          </cell>
          <cell r="D943" t="str">
            <v>6.1</v>
          </cell>
          <cell r="E943" t="str">
            <v>T5</v>
          </cell>
          <cell r="F943" t="str">
            <v>II</v>
          </cell>
          <cell r="G943" t="str">
            <v>6.1</v>
          </cell>
          <cell r="H943" t="str">
            <v/>
          </cell>
          <cell r="I943">
            <v>500</v>
          </cell>
          <cell r="J943" t="str">
            <v>E4</v>
          </cell>
          <cell r="K943" t="str">
            <v>2</v>
          </cell>
          <cell r="L943" t="str">
            <v>E</v>
          </cell>
          <cell r="M943" t="str">
            <v>V11</v>
          </cell>
          <cell r="N943" t="str">
            <v>CV13,CV28</v>
          </cell>
          <cell r="O943" t="str">
            <v>S9,S19</v>
          </cell>
          <cell r="P943" t="str">
            <v>N</v>
          </cell>
          <cell r="Q943" t="str">
            <v>N</v>
          </cell>
          <cell r="R943" t="str">
            <v>N</v>
          </cell>
          <cell r="S943" t="str">
            <v>O</v>
          </cell>
          <cell r="T943" t="str">
            <v>N</v>
          </cell>
          <cell r="U943" t="str">
            <v>N</v>
          </cell>
          <cell r="V943" t="str">
            <v>N</v>
          </cell>
          <cell r="W943" t="str">
            <v>G</v>
          </cell>
        </row>
        <row r="944">
          <cell r="B944" t="str">
            <v>UN1630II</v>
          </cell>
          <cell r="C944" t="str">
            <v>CHLORURE DE MERCURE AMMONIACAL</v>
          </cell>
          <cell r="D944" t="str">
            <v>6.1</v>
          </cell>
          <cell r="E944" t="str">
            <v>T5</v>
          </cell>
          <cell r="F944" t="str">
            <v>II</v>
          </cell>
          <cell r="G944" t="str">
            <v>6.1</v>
          </cell>
          <cell r="H944" t="str">
            <v/>
          </cell>
          <cell r="I944">
            <v>500</v>
          </cell>
          <cell r="J944" t="str">
            <v>E4</v>
          </cell>
          <cell r="K944" t="str">
            <v>2</v>
          </cell>
          <cell r="L944" t="str">
            <v>E</v>
          </cell>
          <cell r="M944" t="str">
            <v>V11</v>
          </cell>
          <cell r="N944" t="str">
            <v>CV13,CV28</v>
          </cell>
          <cell r="O944" t="str">
            <v>S9,S19</v>
          </cell>
          <cell r="P944" t="str">
            <v>N</v>
          </cell>
          <cell r="Q944" t="str">
            <v>N</v>
          </cell>
          <cell r="R944" t="str">
            <v>N</v>
          </cell>
          <cell r="S944" t="str">
            <v>O</v>
          </cell>
          <cell r="T944" t="str">
            <v>N</v>
          </cell>
          <cell r="U944" t="str">
            <v>N</v>
          </cell>
          <cell r="V944" t="str">
            <v>N</v>
          </cell>
          <cell r="W944" t="str">
            <v>G</v>
          </cell>
        </row>
        <row r="945">
          <cell r="B945" t="str">
            <v>UN1631II</v>
          </cell>
          <cell r="C945" t="str">
            <v>BENZOATE DE MERCURE</v>
          </cell>
          <cell r="D945" t="str">
            <v>6.1</v>
          </cell>
          <cell r="E945" t="str">
            <v>T5</v>
          </cell>
          <cell r="F945" t="str">
            <v>II</v>
          </cell>
          <cell r="G945" t="str">
            <v>6.1</v>
          </cell>
          <cell r="H945" t="str">
            <v/>
          </cell>
          <cell r="I945">
            <v>500</v>
          </cell>
          <cell r="J945" t="str">
            <v>E4</v>
          </cell>
          <cell r="K945" t="str">
            <v>2</v>
          </cell>
          <cell r="L945" t="str">
            <v>E</v>
          </cell>
          <cell r="M945" t="str">
            <v>V11</v>
          </cell>
          <cell r="N945" t="str">
            <v>CV13,CV28</v>
          </cell>
          <cell r="O945" t="str">
            <v>S9,S19</v>
          </cell>
          <cell r="P945" t="str">
            <v>N</v>
          </cell>
          <cell r="Q945" t="str">
            <v>N</v>
          </cell>
          <cell r="R945" t="str">
            <v>N</v>
          </cell>
          <cell r="S945" t="str">
            <v>O</v>
          </cell>
          <cell r="T945" t="str">
            <v>N</v>
          </cell>
          <cell r="U945" t="str">
            <v>N</v>
          </cell>
          <cell r="V945" t="str">
            <v>N</v>
          </cell>
          <cell r="W945" t="str">
            <v>G</v>
          </cell>
        </row>
        <row r="946">
          <cell r="B946" t="str">
            <v>UN1634II</v>
          </cell>
          <cell r="C946" t="str">
            <v>BROMURES DE MERCURE</v>
          </cell>
          <cell r="D946" t="str">
            <v>6.1</v>
          </cell>
          <cell r="E946" t="str">
            <v>T5</v>
          </cell>
          <cell r="F946" t="str">
            <v>II</v>
          </cell>
          <cell r="G946" t="str">
            <v>6.1</v>
          </cell>
          <cell r="H946" t="str">
            <v/>
          </cell>
          <cell r="I946">
            <v>500</v>
          </cell>
          <cell r="J946" t="str">
            <v>E4</v>
          </cell>
          <cell r="K946" t="str">
            <v>2</v>
          </cell>
          <cell r="L946" t="str">
            <v>E</v>
          </cell>
          <cell r="M946" t="str">
            <v>V11</v>
          </cell>
          <cell r="N946" t="str">
            <v>CV13,CV28</v>
          </cell>
          <cell r="O946" t="str">
            <v>S9,S19</v>
          </cell>
          <cell r="P946" t="str">
            <v>N</v>
          </cell>
          <cell r="Q946" t="str">
            <v>N</v>
          </cell>
          <cell r="R946" t="str">
            <v>N</v>
          </cell>
          <cell r="S946" t="str">
            <v>O</v>
          </cell>
          <cell r="T946" t="str">
            <v>N</v>
          </cell>
          <cell r="U946" t="str">
            <v>N</v>
          </cell>
          <cell r="V946" t="str">
            <v>N</v>
          </cell>
          <cell r="W946" t="str">
            <v>G</v>
          </cell>
        </row>
        <row r="947">
          <cell r="B947" t="str">
            <v>UN1636II</v>
          </cell>
          <cell r="C947" t="str">
            <v>CYANURE DE MERCURE</v>
          </cell>
          <cell r="D947" t="str">
            <v>6.1</v>
          </cell>
          <cell r="E947" t="str">
            <v>T5</v>
          </cell>
          <cell r="F947" t="str">
            <v>II</v>
          </cell>
          <cell r="G947" t="str">
            <v>6.1</v>
          </cell>
          <cell r="H947" t="str">
            <v/>
          </cell>
          <cell r="I947">
            <v>500</v>
          </cell>
          <cell r="J947" t="str">
            <v>E4</v>
          </cell>
          <cell r="K947" t="str">
            <v>2</v>
          </cell>
          <cell r="L947" t="str">
            <v>E</v>
          </cell>
          <cell r="M947" t="str">
            <v>V11</v>
          </cell>
          <cell r="N947" t="str">
            <v>CV13,CV28</v>
          </cell>
          <cell r="O947" t="str">
            <v>S9,S19</v>
          </cell>
          <cell r="P947" t="str">
            <v>N</v>
          </cell>
          <cell r="Q947" t="str">
            <v>N</v>
          </cell>
          <cell r="R947" t="str">
            <v>N</v>
          </cell>
          <cell r="S947" t="str">
            <v>O</v>
          </cell>
          <cell r="T947" t="str">
            <v>N</v>
          </cell>
          <cell r="U947" t="str">
            <v>N</v>
          </cell>
          <cell r="V947" t="str">
            <v>N</v>
          </cell>
          <cell r="W947" t="str">
            <v>G</v>
          </cell>
        </row>
        <row r="948">
          <cell r="B948" t="str">
            <v>UN1637II</v>
          </cell>
          <cell r="C948" t="str">
            <v>GLUCONATE DE MERCURE</v>
          </cell>
          <cell r="D948" t="str">
            <v>6.1</v>
          </cell>
          <cell r="E948" t="str">
            <v>T5</v>
          </cell>
          <cell r="F948" t="str">
            <v>II</v>
          </cell>
          <cell r="G948" t="str">
            <v>6.1</v>
          </cell>
          <cell r="H948" t="str">
            <v/>
          </cell>
          <cell r="I948">
            <v>500</v>
          </cell>
          <cell r="J948" t="str">
            <v>E4</v>
          </cell>
          <cell r="K948" t="str">
            <v>2</v>
          </cell>
          <cell r="L948" t="str">
            <v>E</v>
          </cell>
          <cell r="M948" t="str">
            <v>V11</v>
          </cell>
          <cell r="N948" t="str">
            <v>CV13,CV28</v>
          </cell>
          <cell r="O948" t="str">
            <v>S9,S19</v>
          </cell>
          <cell r="P948" t="str">
            <v>N</v>
          </cell>
          <cell r="Q948" t="str">
            <v>N</v>
          </cell>
          <cell r="R948" t="str">
            <v>N</v>
          </cell>
          <cell r="S948" t="str">
            <v>O</v>
          </cell>
          <cell r="T948" t="str">
            <v>N</v>
          </cell>
          <cell r="U948" t="str">
            <v>N</v>
          </cell>
          <cell r="V948" t="str">
            <v>N</v>
          </cell>
          <cell r="W948" t="str">
            <v>G</v>
          </cell>
        </row>
        <row r="949">
          <cell r="B949" t="str">
            <v>UN1638II</v>
          </cell>
          <cell r="C949" t="str">
            <v>IODURE DE MERCURE</v>
          </cell>
          <cell r="D949" t="str">
            <v>6.1</v>
          </cell>
          <cell r="E949" t="str">
            <v>T5</v>
          </cell>
          <cell r="F949" t="str">
            <v>II</v>
          </cell>
          <cell r="G949" t="str">
            <v>6.1</v>
          </cell>
          <cell r="H949" t="str">
            <v/>
          </cell>
          <cell r="I949">
            <v>500</v>
          </cell>
          <cell r="J949" t="str">
            <v>E4</v>
          </cell>
          <cell r="K949" t="str">
            <v>2</v>
          </cell>
          <cell r="L949" t="str">
            <v>E</v>
          </cell>
          <cell r="M949" t="str">
            <v>V11</v>
          </cell>
          <cell r="N949" t="str">
            <v>CV13,CV28</v>
          </cell>
          <cell r="O949" t="str">
            <v>S9,S19</v>
          </cell>
          <cell r="P949" t="str">
            <v>N</v>
          </cell>
          <cell r="Q949" t="str">
            <v>N</v>
          </cell>
          <cell r="R949" t="str">
            <v>N</v>
          </cell>
          <cell r="S949" t="str">
            <v>O</v>
          </cell>
          <cell r="T949" t="str">
            <v>N</v>
          </cell>
          <cell r="U949" t="str">
            <v>N</v>
          </cell>
          <cell r="V949" t="str">
            <v>N</v>
          </cell>
          <cell r="W949" t="str">
            <v>G</v>
          </cell>
        </row>
        <row r="950">
          <cell r="B950" t="str">
            <v>UN1639II</v>
          </cell>
          <cell r="C950" t="str">
            <v>NUCLÉINATE DE MERCURE</v>
          </cell>
          <cell r="D950" t="str">
            <v>6.1</v>
          </cell>
          <cell r="E950" t="str">
            <v>T5</v>
          </cell>
          <cell r="F950" t="str">
            <v>II</v>
          </cell>
          <cell r="G950" t="str">
            <v>6.1</v>
          </cell>
          <cell r="H950" t="str">
            <v/>
          </cell>
          <cell r="I950">
            <v>500</v>
          </cell>
          <cell r="J950" t="str">
            <v>E4</v>
          </cell>
          <cell r="K950" t="str">
            <v>2</v>
          </cell>
          <cell r="L950" t="str">
            <v>E</v>
          </cell>
          <cell r="M950" t="str">
            <v>V11</v>
          </cell>
          <cell r="N950" t="str">
            <v>CV13,CV28</v>
          </cell>
          <cell r="O950" t="str">
            <v>S9,S19</v>
          </cell>
          <cell r="P950" t="str">
            <v>N</v>
          </cell>
          <cell r="Q950" t="str">
            <v>N</v>
          </cell>
          <cell r="R950" t="str">
            <v>N</v>
          </cell>
          <cell r="S950" t="str">
            <v>O</v>
          </cell>
          <cell r="T950" t="str">
            <v>N</v>
          </cell>
          <cell r="U950" t="str">
            <v>N</v>
          </cell>
          <cell r="V950" t="str">
            <v>N</v>
          </cell>
          <cell r="W950" t="str">
            <v>G</v>
          </cell>
        </row>
        <row r="951">
          <cell r="B951" t="str">
            <v>UN1640II</v>
          </cell>
          <cell r="C951" t="str">
            <v>OLÉATE DE MERCURE</v>
          </cell>
          <cell r="D951" t="str">
            <v>6.1</v>
          </cell>
          <cell r="E951" t="str">
            <v>T5</v>
          </cell>
          <cell r="F951" t="str">
            <v>II</v>
          </cell>
          <cell r="G951" t="str">
            <v>6.1</v>
          </cell>
          <cell r="H951" t="str">
            <v/>
          </cell>
          <cell r="I951">
            <v>500</v>
          </cell>
          <cell r="J951" t="str">
            <v>E4</v>
          </cell>
          <cell r="K951" t="str">
            <v>2</v>
          </cell>
          <cell r="L951" t="str">
            <v>E</v>
          </cell>
          <cell r="M951" t="str">
            <v>V11</v>
          </cell>
          <cell r="N951" t="str">
            <v>CV13,CV28</v>
          </cell>
          <cell r="O951" t="str">
            <v>S9,S19</v>
          </cell>
          <cell r="P951" t="str">
            <v>N</v>
          </cell>
          <cell r="Q951" t="str">
            <v>N</v>
          </cell>
          <cell r="R951" t="str">
            <v>N</v>
          </cell>
          <cell r="S951" t="str">
            <v>O</v>
          </cell>
          <cell r="T951" t="str">
            <v>N</v>
          </cell>
          <cell r="U951" t="str">
            <v>N</v>
          </cell>
          <cell r="V951" t="str">
            <v>N</v>
          </cell>
          <cell r="W951" t="str">
            <v>G</v>
          </cell>
        </row>
        <row r="952">
          <cell r="B952" t="str">
            <v>UN1641II</v>
          </cell>
          <cell r="C952" t="str">
            <v>OXYDE DE MERCURE</v>
          </cell>
          <cell r="D952" t="str">
            <v>6.1</v>
          </cell>
          <cell r="E952" t="str">
            <v>T5</v>
          </cell>
          <cell r="F952" t="str">
            <v>II</v>
          </cell>
          <cell r="G952" t="str">
            <v>6.1</v>
          </cell>
          <cell r="H952" t="str">
            <v/>
          </cell>
          <cell r="I952">
            <v>500</v>
          </cell>
          <cell r="J952" t="str">
            <v>E4</v>
          </cell>
          <cell r="K952" t="str">
            <v>2</v>
          </cell>
          <cell r="L952" t="str">
            <v>E</v>
          </cell>
          <cell r="M952" t="str">
            <v>V11</v>
          </cell>
          <cell r="N952" t="str">
            <v>CV13,CV28</v>
          </cell>
          <cell r="O952" t="str">
            <v>S9,S19</v>
          </cell>
          <cell r="P952" t="str">
            <v>N</v>
          </cell>
          <cell r="Q952" t="str">
            <v>N</v>
          </cell>
          <cell r="R952" t="str">
            <v>N</v>
          </cell>
          <cell r="S952" t="str">
            <v>O</v>
          </cell>
          <cell r="T952" t="str">
            <v>N</v>
          </cell>
          <cell r="U952" t="str">
            <v>N</v>
          </cell>
          <cell r="V952" t="str">
            <v>N</v>
          </cell>
          <cell r="W952" t="str">
            <v>G</v>
          </cell>
        </row>
        <row r="953">
          <cell r="B953" t="str">
            <v>UN1642II</v>
          </cell>
          <cell r="C953" t="str">
            <v>OXYCYANURE DE MERCURE DÉSENSIBILISÉ</v>
          </cell>
          <cell r="D953" t="str">
            <v>6.1</v>
          </cell>
          <cell r="E953" t="str">
            <v>T5</v>
          </cell>
          <cell r="F953" t="str">
            <v>II</v>
          </cell>
          <cell r="G953" t="str">
            <v>6.1</v>
          </cell>
          <cell r="H953" t="str">
            <v/>
          </cell>
          <cell r="I953">
            <v>500</v>
          </cell>
          <cell r="J953" t="str">
            <v>E4</v>
          </cell>
          <cell r="K953" t="str">
            <v>2</v>
          </cell>
          <cell r="L953" t="str">
            <v>E</v>
          </cell>
          <cell r="M953" t="str">
            <v>V11</v>
          </cell>
          <cell r="N953" t="str">
            <v>CV13,CV28</v>
          </cell>
          <cell r="O953" t="str">
            <v>S9,S19</v>
          </cell>
          <cell r="P953" t="str">
            <v>N</v>
          </cell>
          <cell r="Q953" t="str">
            <v>N</v>
          </cell>
          <cell r="R953" t="str">
            <v>N</v>
          </cell>
          <cell r="S953" t="str">
            <v>O</v>
          </cell>
          <cell r="T953" t="str">
            <v>N</v>
          </cell>
          <cell r="U953" t="str">
            <v>N</v>
          </cell>
          <cell r="V953" t="str">
            <v>N</v>
          </cell>
          <cell r="W953" t="str">
            <v>G</v>
          </cell>
        </row>
        <row r="954">
          <cell r="B954" t="str">
            <v>UN1643II</v>
          </cell>
          <cell r="C954" t="str">
            <v>IODURE DOUBLE DE MERCURE ET DE POTASSIUM</v>
          </cell>
          <cell r="D954" t="str">
            <v>6.1</v>
          </cell>
          <cell r="E954" t="str">
            <v>T5</v>
          </cell>
          <cell r="F954" t="str">
            <v>II</v>
          </cell>
          <cell r="G954" t="str">
            <v>6.1</v>
          </cell>
          <cell r="H954" t="str">
            <v/>
          </cell>
          <cell r="I954">
            <v>500</v>
          </cell>
          <cell r="J954" t="str">
            <v>E4</v>
          </cell>
          <cell r="K954" t="str">
            <v>2</v>
          </cell>
          <cell r="L954" t="str">
            <v>E</v>
          </cell>
          <cell r="M954" t="str">
            <v>V11</v>
          </cell>
          <cell r="N954" t="str">
            <v>CV13,CV28</v>
          </cell>
          <cell r="O954" t="str">
            <v>S9,S19</v>
          </cell>
          <cell r="P954" t="str">
            <v>N</v>
          </cell>
          <cell r="Q954" t="str">
            <v>N</v>
          </cell>
          <cell r="R954" t="str">
            <v>N</v>
          </cell>
          <cell r="S954" t="str">
            <v>O</v>
          </cell>
          <cell r="T954" t="str">
            <v>N</v>
          </cell>
          <cell r="U954" t="str">
            <v>N</v>
          </cell>
          <cell r="V954" t="str">
            <v>N</v>
          </cell>
          <cell r="W954" t="str">
            <v>G</v>
          </cell>
        </row>
        <row r="955">
          <cell r="B955" t="str">
            <v>UN1644II</v>
          </cell>
          <cell r="C955" t="str">
            <v>SALICYLATE DE MERCURE</v>
          </cell>
          <cell r="D955" t="str">
            <v>6.1</v>
          </cell>
          <cell r="E955" t="str">
            <v>T5</v>
          </cell>
          <cell r="F955" t="str">
            <v>II</v>
          </cell>
          <cell r="G955" t="str">
            <v>6.1</v>
          </cell>
          <cell r="H955" t="str">
            <v/>
          </cell>
          <cell r="I955">
            <v>500</v>
          </cell>
          <cell r="J955" t="str">
            <v>E4</v>
          </cell>
          <cell r="K955" t="str">
            <v>2</v>
          </cell>
          <cell r="L955" t="str">
            <v>E</v>
          </cell>
          <cell r="M955" t="str">
            <v>V11</v>
          </cell>
          <cell r="N955" t="str">
            <v>CV13,CV28</v>
          </cell>
          <cell r="O955" t="str">
            <v>S9,S19</v>
          </cell>
          <cell r="P955" t="str">
            <v>N</v>
          </cell>
          <cell r="Q955" t="str">
            <v>N</v>
          </cell>
          <cell r="R955" t="str">
            <v>N</v>
          </cell>
          <cell r="S955" t="str">
            <v>O</v>
          </cell>
          <cell r="T955" t="str">
            <v>N</v>
          </cell>
          <cell r="U955" t="str">
            <v>N</v>
          </cell>
          <cell r="V955" t="str">
            <v>N</v>
          </cell>
          <cell r="W955" t="str">
            <v>G</v>
          </cell>
        </row>
        <row r="956">
          <cell r="B956" t="str">
            <v>UN1645II</v>
          </cell>
          <cell r="C956" t="str">
            <v>SULFATE DE MERCURE</v>
          </cell>
          <cell r="D956" t="str">
            <v>6.1</v>
          </cell>
          <cell r="E956" t="str">
            <v>T5</v>
          </cell>
          <cell r="F956" t="str">
            <v>II</v>
          </cell>
          <cell r="G956" t="str">
            <v>6.1</v>
          </cell>
          <cell r="H956" t="str">
            <v/>
          </cell>
          <cell r="I956">
            <v>500</v>
          </cell>
          <cell r="J956" t="str">
            <v>E4</v>
          </cell>
          <cell r="K956" t="str">
            <v>2</v>
          </cell>
          <cell r="L956" t="str">
            <v>E</v>
          </cell>
          <cell r="M956" t="str">
            <v>V11</v>
          </cell>
          <cell r="N956" t="str">
            <v>CV13,CV28</v>
          </cell>
          <cell r="O956" t="str">
            <v>S9,S19</v>
          </cell>
          <cell r="P956" t="str">
            <v>N</v>
          </cell>
          <cell r="Q956" t="str">
            <v>N</v>
          </cell>
          <cell r="R956" t="str">
            <v>N</v>
          </cell>
          <cell r="S956" t="str">
            <v>O</v>
          </cell>
          <cell r="T956" t="str">
            <v>N</v>
          </cell>
          <cell r="U956" t="str">
            <v>N</v>
          </cell>
          <cell r="V956" t="str">
            <v>N</v>
          </cell>
          <cell r="W956" t="str">
            <v>G</v>
          </cell>
        </row>
        <row r="957">
          <cell r="B957" t="str">
            <v>UN1646II</v>
          </cell>
          <cell r="C957" t="str">
            <v>THIOCYANATE DE MERCURE</v>
          </cell>
          <cell r="D957" t="str">
            <v>6.1</v>
          </cell>
          <cell r="E957" t="str">
            <v>T5</v>
          </cell>
          <cell r="F957" t="str">
            <v>II</v>
          </cell>
          <cell r="G957" t="str">
            <v>6.1</v>
          </cell>
          <cell r="H957" t="str">
            <v/>
          </cell>
          <cell r="I957">
            <v>500</v>
          </cell>
          <cell r="J957" t="str">
            <v>E4</v>
          </cell>
          <cell r="K957" t="str">
            <v>2</v>
          </cell>
          <cell r="L957" t="str">
            <v>E</v>
          </cell>
          <cell r="M957" t="str">
            <v>V11</v>
          </cell>
          <cell r="N957" t="str">
            <v>CV13,CV28</v>
          </cell>
          <cell r="O957" t="str">
            <v>S9,S19</v>
          </cell>
          <cell r="P957" t="str">
            <v>N</v>
          </cell>
          <cell r="Q957" t="str">
            <v>N</v>
          </cell>
          <cell r="R957" t="str">
            <v>N</v>
          </cell>
          <cell r="S957" t="str">
            <v>O</v>
          </cell>
          <cell r="T957" t="str">
            <v>N</v>
          </cell>
          <cell r="U957" t="str">
            <v>N</v>
          </cell>
          <cell r="V957" t="str">
            <v>N</v>
          </cell>
          <cell r="W957" t="str">
            <v>G</v>
          </cell>
        </row>
        <row r="958">
          <cell r="B958" t="str">
            <v>UN1647I</v>
          </cell>
          <cell r="C958" t="str">
            <v>BROMURE DE MÉTHYLE ET DIBROMURE D'ÉTHYLÈNE EN MÉLANGE LIQUIDE</v>
          </cell>
          <cell r="D958" t="str">
            <v>6.1</v>
          </cell>
          <cell r="E958" t="str">
            <v>T1</v>
          </cell>
          <cell r="F958" t="str">
            <v>I</v>
          </cell>
          <cell r="G958" t="str">
            <v>6.1</v>
          </cell>
          <cell r="H958" t="str">
            <v>354</v>
          </cell>
          <cell r="I958">
            <v>0</v>
          </cell>
          <cell r="J958" t="str">
            <v>E0</v>
          </cell>
          <cell r="K958" t="str">
            <v>1</v>
          </cell>
          <cell r="L958" t="str">
            <v>D</v>
          </cell>
          <cell r="M958" t="str">
            <v/>
          </cell>
          <cell r="N958" t="str">
            <v>CV1,CV13,CV28</v>
          </cell>
          <cell r="O958" t="str">
            <v>S9,S14</v>
          </cell>
          <cell r="P958" t="str">
            <v>N</v>
          </cell>
          <cell r="Q958" t="str">
            <v>N</v>
          </cell>
          <cell r="R958" t="str">
            <v>N</v>
          </cell>
          <cell r="S958" t="str">
            <v>O</v>
          </cell>
          <cell r="T958" t="str">
            <v>O</v>
          </cell>
          <cell r="U958" t="str">
            <v>N</v>
          </cell>
          <cell r="V958" t="str">
            <v>N</v>
          </cell>
          <cell r="W958" t="str">
            <v>ML</v>
          </cell>
        </row>
        <row r="959">
          <cell r="B959" t="str">
            <v>UN1648II</v>
          </cell>
          <cell r="C959" t="str">
            <v>ACÉTONITRILE</v>
          </cell>
          <cell r="D959" t="str">
            <v>3</v>
          </cell>
          <cell r="E959" t="str">
            <v>F1</v>
          </cell>
          <cell r="F959" t="str">
            <v>II</v>
          </cell>
          <cell r="G959" t="str">
            <v>3</v>
          </cell>
          <cell r="H959" t="str">
            <v/>
          </cell>
          <cell r="I959">
            <v>1000</v>
          </cell>
          <cell r="J959" t="str">
            <v>E2</v>
          </cell>
          <cell r="K959" t="str">
            <v>2</v>
          </cell>
          <cell r="L959" t="str">
            <v>E</v>
          </cell>
          <cell r="M959" t="str">
            <v/>
          </cell>
          <cell r="N959" t="str">
            <v/>
          </cell>
          <cell r="O959" t="str">
            <v>S2,S20</v>
          </cell>
          <cell r="P959" t="str">
            <v>N</v>
          </cell>
          <cell r="Q959" t="str">
            <v>N</v>
          </cell>
          <cell r="R959" t="str">
            <v>N</v>
          </cell>
          <cell r="S959" t="str">
            <v>N</v>
          </cell>
          <cell r="T959" t="str">
            <v>N</v>
          </cell>
          <cell r="U959" t="str">
            <v>N</v>
          </cell>
          <cell r="V959" t="str">
            <v>N</v>
          </cell>
          <cell r="W959" t="str">
            <v>ML</v>
          </cell>
        </row>
        <row r="960">
          <cell r="B960" t="str">
            <v>UN1649I</v>
          </cell>
          <cell r="C960" t="str">
            <v>MÉLANGE ANTIDÉTONANT POUR CARBURANTS</v>
          </cell>
          <cell r="D960" t="str">
            <v>6.1</v>
          </cell>
          <cell r="E960" t="str">
            <v>T3</v>
          </cell>
          <cell r="F960" t="str">
            <v>I</v>
          </cell>
          <cell r="G960" t="str">
            <v>6.1</v>
          </cell>
          <cell r="H960" t="str">
            <v/>
          </cell>
          <cell r="I960">
            <v>0</v>
          </cell>
          <cell r="J960" t="str">
            <v>E0</v>
          </cell>
          <cell r="K960" t="str">
            <v>1</v>
          </cell>
          <cell r="L960" t="str">
            <v>E</v>
          </cell>
          <cell r="M960" t="str">
            <v/>
          </cell>
          <cell r="N960" t="str">
            <v>CV1,CV13,CV28</v>
          </cell>
          <cell r="O960" t="str">
            <v>S9,S14</v>
          </cell>
          <cell r="P960" t="str">
            <v>N</v>
          </cell>
          <cell r="Q960" t="str">
            <v>N</v>
          </cell>
          <cell r="R960" t="str">
            <v>N</v>
          </cell>
          <cell r="S960" t="str">
            <v>O</v>
          </cell>
          <cell r="T960" t="str">
            <v>O</v>
          </cell>
          <cell r="U960" t="str">
            <v>N</v>
          </cell>
          <cell r="V960" t="str">
            <v>N</v>
          </cell>
          <cell r="W960" t="str">
            <v>G ou ML</v>
          </cell>
        </row>
        <row r="961">
          <cell r="B961" t="str">
            <v>UN1650II</v>
          </cell>
          <cell r="C961" t="str">
            <v>bêta-NAPHTYLAMINE, SOLIDE</v>
          </cell>
          <cell r="D961" t="str">
            <v>6.1</v>
          </cell>
          <cell r="E961" t="str">
            <v>T2</v>
          </cell>
          <cell r="F961" t="str">
            <v>II</v>
          </cell>
          <cell r="G961" t="str">
            <v>6.1</v>
          </cell>
          <cell r="H961" t="str">
            <v/>
          </cell>
          <cell r="I961">
            <v>500</v>
          </cell>
          <cell r="J961" t="str">
            <v>E4</v>
          </cell>
          <cell r="K961" t="str">
            <v>2</v>
          </cell>
          <cell r="L961" t="str">
            <v>E</v>
          </cell>
          <cell r="M961" t="str">
            <v>V11</v>
          </cell>
          <cell r="N961" t="str">
            <v>CV13,CV28</v>
          </cell>
          <cell r="O961" t="str">
            <v>S9,S19</v>
          </cell>
          <cell r="P961" t="str">
            <v>N</v>
          </cell>
          <cell r="Q961" t="str">
            <v>N</v>
          </cell>
          <cell r="R961" t="str">
            <v>N</v>
          </cell>
          <cell r="S961" t="str">
            <v>O</v>
          </cell>
          <cell r="T961" t="str">
            <v>N</v>
          </cell>
          <cell r="U961" t="str">
            <v>N</v>
          </cell>
          <cell r="V961" t="str">
            <v>N</v>
          </cell>
          <cell r="W961" t="str">
            <v>G</v>
          </cell>
        </row>
        <row r="962">
          <cell r="B962" t="str">
            <v>UN1651II</v>
          </cell>
          <cell r="C962" t="str">
            <v>NAPHTYLTHIO-URÉE</v>
          </cell>
          <cell r="D962" t="str">
            <v>6.1</v>
          </cell>
          <cell r="E962" t="str">
            <v>T2</v>
          </cell>
          <cell r="F962" t="str">
            <v>II</v>
          </cell>
          <cell r="G962" t="str">
            <v>6.1</v>
          </cell>
          <cell r="H962" t="str">
            <v>43</v>
          </cell>
          <cell r="I962">
            <v>500</v>
          </cell>
          <cell r="J962" t="str">
            <v>E4</v>
          </cell>
          <cell r="K962" t="str">
            <v>2</v>
          </cell>
          <cell r="L962" t="str">
            <v>E</v>
          </cell>
          <cell r="M962" t="str">
            <v>V11</v>
          </cell>
          <cell r="N962" t="str">
            <v>CV13,CV28</v>
          </cell>
          <cell r="O962" t="str">
            <v>S9,S19</v>
          </cell>
          <cell r="P962" t="str">
            <v>N</v>
          </cell>
          <cell r="Q962" t="str">
            <v>N</v>
          </cell>
          <cell r="R962" t="str">
            <v>N</v>
          </cell>
          <cell r="S962" t="str">
            <v>O</v>
          </cell>
          <cell r="T962" t="str">
            <v>N</v>
          </cell>
          <cell r="U962" t="str">
            <v>N</v>
          </cell>
          <cell r="V962" t="str">
            <v>N</v>
          </cell>
          <cell r="W962" t="str">
            <v>G</v>
          </cell>
        </row>
        <row r="963">
          <cell r="B963" t="str">
            <v>UN1652II</v>
          </cell>
          <cell r="C963" t="str">
            <v>NAPHTYLURÉE</v>
          </cell>
          <cell r="D963" t="str">
            <v>6.1</v>
          </cell>
          <cell r="E963" t="str">
            <v>T2</v>
          </cell>
          <cell r="F963" t="str">
            <v>II</v>
          </cell>
          <cell r="G963" t="str">
            <v>6.1</v>
          </cell>
          <cell r="H963" t="str">
            <v/>
          </cell>
          <cell r="I963">
            <v>500</v>
          </cell>
          <cell r="J963" t="str">
            <v>E4</v>
          </cell>
          <cell r="K963" t="str">
            <v>2</v>
          </cell>
          <cell r="L963" t="str">
            <v>E</v>
          </cell>
          <cell r="M963" t="str">
            <v>V11</v>
          </cell>
          <cell r="N963" t="str">
            <v>CV13,CV28</v>
          </cell>
          <cell r="O963" t="str">
            <v>S9,S19</v>
          </cell>
          <cell r="P963" t="str">
            <v>N</v>
          </cell>
          <cell r="Q963" t="str">
            <v>N</v>
          </cell>
          <cell r="R963" t="str">
            <v>N</v>
          </cell>
          <cell r="S963" t="str">
            <v>O</v>
          </cell>
          <cell r="T963" t="str">
            <v>N</v>
          </cell>
          <cell r="U963" t="str">
            <v>N</v>
          </cell>
          <cell r="V963" t="str">
            <v>N</v>
          </cell>
          <cell r="W963" t="str">
            <v>G</v>
          </cell>
        </row>
        <row r="964">
          <cell r="B964" t="str">
            <v>UN1653II</v>
          </cell>
          <cell r="C964" t="str">
            <v>CYANURE DE NICKEL</v>
          </cell>
          <cell r="D964" t="str">
            <v>6.1</v>
          </cell>
          <cell r="E964" t="str">
            <v>T5</v>
          </cell>
          <cell r="F964" t="str">
            <v>II</v>
          </cell>
          <cell r="G964" t="str">
            <v>6.1</v>
          </cell>
          <cell r="H964" t="str">
            <v/>
          </cell>
          <cell r="I964">
            <v>500</v>
          </cell>
          <cell r="J964" t="str">
            <v>E4</v>
          </cell>
          <cell r="K964" t="str">
            <v>2</v>
          </cell>
          <cell r="L964" t="str">
            <v>E</v>
          </cell>
          <cell r="M964" t="str">
            <v>V11</v>
          </cell>
          <cell r="N964" t="str">
            <v>CV13,CV28</v>
          </cell>
          <cell r="O964" t="str">
            <v>S9,S19</v>
          </cell>
          <cell r="P964" t="str">
            <v>N</v>
          </cell>
          <cell r="Q964" t="str">
            <v>N</v>
          </cell>
          <cell r="R964" t="str">
            <v>N</v>
          </cell>
          <cell r="S964" t="str">
            <v>O</v>
          </cell>
          <cell r="T964" t="str">
            <v>N</v>
          </cell>
          <cell r="U964" t="str">
            <v>N</v>
          </cell>
          <cell r="V964" t="str">
            <v>N</v>
          </cell>
          <cell r="W964" t="str">
            <v>G</v>
          </cell>
        </row>
        <row r="965">
          <cell r="B965" t="str">
            <v>UN1654II</v>
          </cell>
          <cell r="C965" t="str">
            <v>NICOTINE</v>
          </cell>
          <cell r="D965" t="str">
            <v>6.1</v>
          </cell>
          <cell r="E965" t="str">
            <v>T1</v>
          </cell>
          <cell r="F965" t="str">
            <v>II</v>
          </cell>
          <cell r="G965" t="str">
            <v>6.1</v>
          </cell>
          <cell r="H965" t="str">
            <v/>
          </cell>
          <cell r="I965">
            <v>100</v>
          </cell>
          <cell r="J965" t="str">
            <v>E4</v>
          </cell>
          <cell r="K965" t="str">
            <v>2</v>
          </cell>
          <cell r="L965" t="str">
            <v>E</v>
          </cell>
          <cell r="M965" t="str">
            <v/>
          </cell>
          <cell r="N965" t="str">
            <v>CV13,CV28</v>
          </cell>
          <cell r="O965" t="str">
            <v>S9,S19</v>
          </cell>
          <cell r="P965" t="str">
            <v>N</v>
          </cell>
          <cell r="Q965" t="str">
            <v>N</v>
          </cell>
          <cell r="R965" t="str">
            <v>N</v>
          </cell>
          <cell r="S965" t="str">
            <v>O</v>
          </cell>
          <cell r="T965" t="str">
            <v>N</v>
          </cell>
          <cell r="U965" t="str">
            <v>N</v>
          </cell>
          <cell r="V965" t="str">
            <v>N</v>
          </cell>
          <cell r="W965" t="str">
            <v>ML</v>
          </cell>
        </row>
        <row r="966">
          <cell r="B966" t="str">
            <v>UN1655III</v>
          </cell>
          <cell r="C966" t="str">
            <v>COMPOSÉ OU PRÉPARATION SOLIDE DE LA NICOTINE, N.S.A.</v>
          </cell>
          <cell r="D966" t="str">
            <v>6.1</v>
          </cell>
          <cell r="E966" t="str">
            <v>T2</v>
          </cell>
          <cell r="F966" t="str">
            <v>III</v>
          </cell>
          <cell r="G966" t="str">
            <v>6.1</v>
          </cell>
          <cell r="H966" t="str">
            <v>43,274</v>
          </cell>
          <cell r="I966">
            <v>5000</v>
          </cell>
          <cell r="J966" t="str">
            <v>E1</v>
          </cell>
          <cell r="K966" t="str">
            <v>2</v>
          </cell>
          <cell r="L966" t="str">
            <v>E</v>
          </cell>
          <cell r="M966" t="str">
            <v/>
          </cell>
          <cell r="N966" t="str">
            <v>CV13,CV28</v>
          </cell>
          <cell r="O966" t="str">
            <v>S9</v>
          </cell>
          <cell r="P966" t="str">
            <v>N</v>
          </cell>
          <cell r="Q966" t="str">
            <v>N</v>
          </cell>
          <cell r="R966" t="str">
            <v>N</v>
          </cell>
          <cell r="S966" t="str">
            <v>O</v>
          </cell>
          <cell r="T966" t="str">
            <v>N</v>
          </cell>
          <cell r="U966" t="str">
            <v>N</v>
          </cell>
          <cell r="V966" t="str">
            <v>O</v>
          </cell>
          <cell r="W966" t="str">
            <v>G</v>
          </cell>
        </row>
        <row r="967">
          <cell r="B967" t="str">
            <v>UN1655II</v>
          </cell>
          <cell r="C967" t="str">
            <v>COMPOSÉ OU PRÉPARATION SOLIDE DE LA NICOTINE, N.S.A.</v>
          </cell>
          <cell r="D967" t="str">
            <v>6.1</v>
          </cell>
          <cell r="E967" t="str">
            <v>T2</v>
          </cell>
          <cell r="F967" t="str">
            <v>II</v>
          </cell>
          <cell r="G967" t="str">
            <v>6.1</v>
          </cell>
          <cell r="H967" t="str">
            <v>43,274</v>
          </cell>
          <cell r="I967">
            <v>500</v>
          </cell>
          <cell r="J967" t="str">
            <v>E4</v>
          </cell>
          <cell r="K967" t="str">
            <v>2</v>
          </cell>
          <cell r="L967" t="str">
            <v>E</v>
          </cell>
          <cell r="M967" t="str">
            <v>V11</v>
          </cell>
          <cell r="N967" t="str">
            <v>CV13,CV28</v>
          </cell>
          <cell r="O967" t="str">
            <v>S9,S19</v>
          </cell>
          <cell r="P967" t="str">
            <v>N</v>
          </cell>
          <cell r="Q967" t="str">
            <v>N</v>
          </cell>
          <cell r="R967" t="str">
            <v>N</v>
          </cell>
          <cell r="S967" t="str">
            <v>O</v>
          </cell>
          <cell r="T967" t="str">
            <v>N</v>
          </cell>
          <cell r="U967" t="str">
            <v>N</v>
          </cell>
          <cell r="V967" t="str">
            <v>O</v>
          </cell>
          <cell r="W967" t="str">
            <v>G</v>
          </cell>
        </row>
        <row r="968">
          <cell r="B968" t="str">
            <v>UN1655I</v>
          </cell>
          <cell r="C968" t="str">
            <v>COMPOSÉ OU PRÉPARATION SOLIDE DE LA NICOTINE, N.S.A.</v>
          </cell>
          <cell r="D968" t="str">
            <v>6.1</v>
          </cell>
          <cell r="E968" t="str">
            <v>T2</v>
          </cell>
          <cell r="F968" t="str">
            <v>I</v>
          </cell>
          <cell r="G968" t="str">
            <v>6.1</v>
          </cell>
          <cell r="H968" t="str">
            <v>43,274</v>
          </cell>
          <cell r="I968">
            <v>0</v>
          </cell>
          <cell r="J968" t="str">
            <v>E5</v>
          </cell>
          <cell r="K968" t="str">
            <v>1</v>
          </cell>
          <cell r="L968" t="str">
            <v>E</v>
          </cell>
          <cell r="M968" t="str">
            <v>V10</v>
          </cell>
          <cell r="N968" t="str">
            <v>CV1,CV13,CV28</v>
          </cell>
          <cell r="O968" t="str">
            <v>S9,S14</v>
          </cell>
          <cell r="P968" t="str">
            <v>N</v>
          </cell>
          <cell r="Q968" t="str">
            <v>N</v>
          </cell>
          <cell r="R968" t="str">
            <v>N</v>
          </cell>
          <cell r="S968" t="str">
            <v>O</v>
          </cell>
          <cell r="T968" t="str">
            <v>O</v>
          </cell>
          <cell r="U968" t="str">
            <v>N</v>
          </cell>
          <cell r="V968" t="str">
            <v>O</v>
          </cell>
          <cell r="W968" t="str">
            <v>G</v>
          </cell>
        </row>
        <row r="969">
          <cell r="B969" t="str">
            <v>UN1656III</v>
          </cell>
          <cell r="C969" t="str">
            <v>CHLORHYDRATE DE NICOTINE LIQUIDE ou EN SOLUTION</v>
          </cell>
          <cell r="D969" t="str">
            <v>6.1</v>
          </cell>
          <cell r="E969" t="str">
            <v>T1</v>
          </cell>
          <cell r="F969" t="str">
            <v>III</v>
          </cell>
          <cell r="G969" t="str">
            <v>6.1</v>
          </cell>
          <cell r="H969" t="str">
            <v>43</v>
          </cell>
          <cell r="I969">
            <v>5000</v>
          </cell>
          <cell r="J969" t="str">
            <v>E1</v>
          </cell>
          <cell r="K969" t="str">
            <v>2</v>
          </cell>
          <cell r="L969" t="str">
            <v>E</v>
          </cell>
          <cell r="M969" t="str">
            <v>V12</v>
          </cell>
          <cell r="N969" t="str">
            <v>CV13,CV28</v>
          </cell>
          <cell r="O969" t="str">
            <v>S9</v>
          </cell>
          <cell r="P969" t="str">
            <v>N</v>
          </cell>
          <cell r="Q969" t="str">
            <v>N</v>
          </cell>
          <cell r="R969" t="str">
            <v>N</v>
          </cell>
          <cell r="S969" t="str">
            <v>O</v>
          </cell>
          <cell r="T969" t="str">
            <v>N</v>
          </cell>
          <cell r="U969" t="str">
            <v>N</v>
          </cell>
          <cell r="V969" t="str">
            <v>N</v>
          </cell>
          <cell r="W969" t="str">
            <v>ML</v>
          </cell>
        </row>
        <row r="970">
          <cell r="B970" t="str">
            <v>UN1656II</v>
          </cell>
          <cell r="C970" t="str">
            <v>CHLORHYDRATE DE NICOTINE LIQUIDE ou EN SOLUTION</v>
          </cell>
          <cell r="D970" t="str">
            <v>6.1</v>
          </cell>
          <cell r="E970" t="str">
            <v>T1</v>
          </cell>
          <cell r="F970" t="str">
            <v>II</v>
          </cell>
          <cell r="G970" t="str">
            <v>6.1</v>
          </cell>
          <cell r="H970" t="str">
            <v>43</v>
          </cell>
          <cell r="I970">
            <v>100</v>
          </cell>
          <cell r="J970" t="str">
            <v>E4</v>
          </cell>
          <cell r="K970" t="str">
            <v>2</v>
          </cell>
          <cell r="L970" t="str">
            <v>E</v>
          </cell>
          <cell r="M970" t="str">
            <v/>
          </cell>
          <cell r="N970" t="str">
            <v>CV13,CV28</v>
          </cell>
          <cell r="O970" t="str">
            <v>S9,S19</v>
          </cell>
          <cell r="P970" t="str">
            <v>N</v>
          </cell>
          <cell r="Q970" t="str">
            <v>N</v>
          </cell>
          <cell r="R970" t="str">
            <v>N</v>
          </cell>
          <cell r="S970" t="str">
            <v>O</v>
          </cell>
          <cell r="T970" t="str">
            <v>N</v>
          </cell>
          <cell r="U970" t="str">
            <v>N</v>
          </cell>
          <cell r="V970" t="str">
            <v>N</v>
          </cell>
          <cell r="W970" t="str">
            <v>ML</v>
          </cell>
        </row>
        <row r="971">
          <cell r="B971" t="str">
            <v>UN1657II</v>
          </cell>
          <cell r="C971" t="str">
            <v>SALICYLATE DE NICOTINE</v>
          </cell>
          <cell r="D971" t="str">
            <v>6.1</v>
          </cell>
          <cell r="E971" t="str">
            <v>T2</v>
          </cell>
          <cell r="F971" t="str">
            <v>II</v>
          </cell>
          <cell r="G971" t="str">
            <v>6.1</v>
          </cell>
          <cell r="H971" t="str">
            <v/>
          </cell>
          <cell r="I971">
            <v>500</v>
          </cell>
          <cell r="J971" t="str">
            <v>E4</v>
          </cell>
          <cell r="K971" t="str">
            <v>2</v>
          </cell>
          <cell r="L971" t="str">
            <v>E</v>
          </cell>
          <cell r="M971" t="str">
            <v>V11</v>
          </cell>
          <cell r="N971" t="str">
            <v>CV13,CV28</v>
          </cell>
          <cell r="O971" t="str">
            <v>S9,S19</v>
          </cell>
          <cell r="P971" t="str">
            <v>N</v>
          </cell>
          <cell r="Q971" t="str">
            <v>N</v>
          </cell>
          <cell r="R971" t="str">
            <v>N</v>
          </cell>
          <cell r="S971" t="str">
            <v>O</v>
          </cell>
          <cell r="T971" t="str">
            <v>N</v>
          </cell>
          <cell r="U971" t="str">
            <v>N</v>
          </cell>
          <cell r="V971" t="str">
            <v>N</v>
          </cell>
          <cell r="W971" t="str">
            <v>G</v>
          </cell>
        </row>
        <row r="972">
          <cell r="B972" t="str">
            <v>UN1658III</v>
          </cell>
          <cell r="C972" t="str">
            <v>SULFATE DE NICOTINE EN SOLUTION</v>
          </cell>
          <cell r="D972" t="str">
            <v>6.1</v>
          </cell>
          <cell r="E972" t="str">
            <v>T1</v>
          </cell>
          <cell r="F972" t="str">
            <v>III</v>
          </cell>
          <cell r="G972" t="str">
            <v>6.1</v>
          </cell>
          <cell r="H972" t="str">
            <v/>
          </cell>
          <cell r="I972">
            <v>5000</v>
          </cell>
          <cell r="J972" t="str">
            <v>E1</v>
          </cell>
          <cell r="K972" t="str">
            <v>2</v>
          </cell>
          <cell r="L972" t="str">
            <v>E</v>
          </cell>
          <cell r="M972" t="str">
            <v>V12</v>
          </cell>
          <cell r="N972" t="str">
            <v>CV13,CV28</v>
          </cell>
          <cell r="O972" t="str">
            <v>S9</v>
          </cell>
          <cell r="P972" t="str">
            <v>N</v>
          </cell>
          <cell r="Q972" t="str">
            <v>N</v>
          </cell>
          <cell r="R972" t="str">
            <v>N</v>
          </cell>
          <cell r="S972" t="str">
            <v>O</v>
          </cell>
          <cell r="T972" t="str">
            <v>N</v>
          </cell>
          <cell r="U972" t="str">
            <v>N</v>
          </cell>
          <cell r="V972" t="str">
            <v>N</v>
          </cell>
          <cell r="W972" t="str">
            <v>ML</v>
          </cell>
        </row>
        <row r="973">
          <cell r="B973" t="str">
            <v>UN1658II</v>
          </cell>
          <cell r="C973" t="str">
            <v>SULFATE DE NICOTINE EN SOLUTION</v>
          </cell>
          <cell r="D973" t="str">
            <v>6.1</v>
          </cell>
          <cell r="E973" t="str">
            <v>T1</v>
          </cell>
          <cell r="F973" t="str">
            <v>II</v>
          </cell>
          <cell r="G973" t="str">
            <v>6.1</v>
          </cell>
          <cell r="H973" t="str">
            <v/>
          </cell>
          <cell r="I973">
            <v>100</v>
          </cell>
          <cell r="J973" t="str">
            <v>E4</v>
          </cell>
          <cell r="K973" t="str">
            <v>2</v>
          </cell>
          <cell r="L973" t="str">
            <v>E</v>
          </cell>
          <cell r="M973" t="str">
            <v/>
          </cell>
          <cell r="N973" t="str">
            <v>CV13,CV28</v>
          </cell>
          <cell r="O973" t="str">
            <v>S9,S19</v>
          </cell>
          <cell r="P973" t="str">
            <v>N</v>
          </cell>
          <cell r="Q973" t="str">
            <v>N</v>
          </cell>
          <cell r="R973" t="str">
            <v>N</v>
          </cell>
          <cell r="S973" t="str">
            <v>O</v>
          </cell>
          <cell r="T973" t="str">
            <v>N</v>
          </cell>
          <cell r="U973" t="str">
            <v>N</v>
          </cell>
          <cell r="V973" t="str">
            <v>N</v>
          </cell>
          <cell r="W973" t="str">
            <v>ML</v>
          </cell>
        </row>
        <row r="974">
          <cell r="B974" t="str">
            <v>UN1659II</v>
          </cell>
          <cell r="C974" t="str">
            <v>TARTRATE DE NICOTINE</v>
          </cell>
          <cell r="D974" t="str">
            <v>6.1</v>
          </cell>
          <cell r="E974" t="str">
            <v>T2</v>
          </cell>
          <cell r="F974" t="str">
            <v>II</v>
          </cell>
          <cell r="G974" t="str">
            <v>6.1</v>
          </cell>
          <cell r="H974" t="str">
            <v/>
          </cell>
          <cell r="I974">
            <v>500</v>
          </cell>
          <cell r="J974" t="str">
            <v>E4</v>
          </cell>
          <cell r="K974" t="str">
            <v>2</v>
          </cell>
          <cell r="L974" t="str">
            <v>E</v>
          </cell>
          <cell r="M974" t="str">
            <v>V11</v>
          </cell>
          <cell r="N974" t="str">
            <v>CV13,CV28</v>
          </cell>
          <cell r="O974" t="str">
            <v>S9,S19</v>
          </cell>
          <cell r="P974" t="str">
            <v>N</v>
          </cell>
          <cell r="Q974" t="str">
            <v>N</v>
          </cell>
          <cell r="R974" t="str">
            <v>N</v>
          </cell>
          <cell r="S974" t="str">
            <v>O</v>
          </cell>
          <cell r="T974" t="str">
            <v>N</v>
          </cell>
          <cell r="U974" t="str">
            <v>N</v>
          </cell>
          <cell r="V974" t="str">
            <v>N</v>
          </cell>
          <cell r="W974" t="str">
            <v>G</v>
          </cell>
        </row>
        <row r="975">
          <cell r="B975" t="str">
            <v>UN1660</v>
          </cell>
          <cell r="C975" t="str">
            <v>MONOXYDE D'AZOTE (OXYDE NITRIQUE) COMPRIMÉ</v>
          </cell>
          <cell r="D975" t="str">
            <v>2</v>
          </cell>
          <cell r="E975" t="str">
            <v>1TOC</v>
          </cell>
          <cell r="F975" t="str">
            <v/>
          </cell>
          <cell r="G975" t="str">
            <v>2.3,+5.1,+8</v>
          </cell>
          <cell r="H975" t="str">
            <v/>
          </cell>
          <cell r="I975">
            <v>0</v>
          </cell>
          <cell r="J975" t="str">
            <v>E0</v>
          </cell>
          <cell r="K975" t="str">
            <v>TRANSPORT INTERDIT</v>
          </cell>
          <cell r="L975" t="str">
            <v>D</v>
          </cell>
          <cell r="M975" t="str">
            <v/>
          </cell>
          <cell r="N975" t="str">
            <v>CV9,CV10,CV36</v>
          </cell>
          <cell r="O975" t="str">
            <v>S14</v>
          </cell>
          <cell r="P975" t="str">
            <v>N</v>
          </cell>
          <cell r="Q975" t="str">
            <v>O</v>
          </cell>
          <cell r="R975" t="str">
            <v>I</v>
          </cell>
          <cell r="S975" t="str">
            <v>I</v>
          </cell>
          <cell r="T975" t="str">
            <v>I</v>
          </cell>
          <cell r="U975" t="str">
            <v>I</v>
          </cell>
          <cell r="V975" t="str">
            <v>I</v>
          </cell>
          <cell r="W975" t="str">
            <v>I</v>
          </cell>
        </row>
        <row r="976">
          <cell r="B976" t="str">
            <v>UN1661II</v>
          </cell>
          <cell r="C976" t="str">
            <v>NITRANILINES (o-, m-, p-)</v>
          </cell>
          <cell r="D976" t="str">
            <v>6.1</v>
          </cell>
          <cell r="E976" t="str">
            <v>T2</v>
          </cell>
          <cell r="F976" t="str">
            <v>II</v>
          </cell>
          <cell r="G976" t="str">
            <v>6.1</v>
          </cell>
          <cell r="H976" t="str">
            <v>279</v>
          </cell>
          <cell r="I976">
            <v>500</v>
          </cell>
          <cell r="J976" t="str">
            <v>E4</v>
          </cell>
          <cell r="K976" t="str">
            <v>2</v>
          </cell>
          <cell r="L976" t="str">
            <v>E</v>
          </cell>
          <cell r="M976" t="str">
            <v>V11</v>
          </cell>
          <cell r="N976" t="str">
            <v>CV13,CV28</v>
          </cell>
          <cell r="O976" t="str">
            <v>S9,S19</v>
          </cell>
          <cell r="P976" t="str">
            <v>N</v>
          </cell>
          <cell r="Q976" t="str">
            <v>N</v>
          </cell>
          <cell r="R976" t="str">
            <v>N</v>
          </cell>
          <cell r="S976" t="str">
            <v>O</v>
          </cell>
          <cell r="T976" t="str">
            <v>N</v>
          </cell>
          <cell r="U976" t="str">
            <v>N</v>
          </cell>
          <cell r="V976" t="str">
            <v>N</v>
          </cell>
          <cell r="W976" t="str">
            <v>G</v>
          </cell>
        </row>
        <row r="977">
          <cell r="B977" t="str">
            <v>UN1662II</v>
          </cell>
          <cell r="C977" t="str">
            <v>NITROBENZÈNE</v>
          </cell>
          <cell r="D977" t="str">
            <v>6.1</v>
          </cell>
          <cell r="E977" t="str">
            <v>T1</v>
          </cell>
          <cell r="F977" t="str">
            <v>II</v>
          </cell>
          <cell r="G977" t="str">
            <v>6.1</v>
          </cell>
          <cell r="H977" t="str">
            <v>279</v>
          </cell>
          <cell r="I977">
            <v>100</v>
          </cell>
          <cell r="J977" t="str">
            <v>E4</v>
          </cell>
          <cell r="K977" t="str">
            <v>2</v>
          </cell>
          <cell r="L977" t="str">
            <v>E</v>
          </cell>
          <cell r="M977" t="str">
            <v/>
          </cell>
          <cell r="N977" t="str">
            <v>CV13,CV28</v>
          </cell>
          <cell r="O977" t="str">
            <v>S9,S19</v>
          </cell>
          <cell r="P977" t="str">
            <v>N</v>
          </cell>
          <cell r="Q977" t="str">
            <v>N</v>
          </cell>
          <cell r="R977" t="str">
            <v>N</v>
          </cell>
          <cell r="S977" t="str">
            <v>O</v>
          </cell>
          <cell r="T977" t="str">
            <v>N</v>
          </cell>
          <cell r="U977" t="str">
            <v>N</v>
          </cell>
          <cell r="V977" t="str">
            <v>N</v>
          </cell>
          <cell r="W977" t="str">
            <v>ML</v>
          </cell>
        </row>
        <row r="978">
          <cell r="B978" t="str">
            <v>UN1663III</v>
          </cell>
          <cell r="C978" t="str">
            <v>NITROPHÉNOLS ,(o-, m-, p-)</v>
          </cell>
          <cell r="D978" t="str">
            <v>6.1</v>
          </cell>
          <cell r="E978" t="str">
            <v>T2</v>
          </cell>
          <cell r="F978" t="str">
            <v>III</v>
          </cell>
          <cell r="G978" t="str">
            <v>6.1</v>
          </cell>
          <cell r="H978" t="str">
            <v>279</v>
          </cell>
          <cell r="I978">
            <v>5000</v>
          </cell>
          <cell r="J978" t="str">
            <v>E1</v>
          </cell>
          <cell r="K978" t="str">
            <v>2</v>
          </cell>
          <cell r="L978" t="str">
            <v>E</v>
          </cell>
          <cell r="M978" t="str">
            <v/>
          </cell>
          <cell r="N978" t="str">
            <v>CV13,CV28</v>
          </cell>
          <cell r="O978" t="str">
            <v>S9</v>
          </cell>
          <cell r="P978" t="str">
            <v>N</v>
          </cell>
          <cell r="Q978" t="str">
            <v>N</v>
          </cell>
          <cell r="R978" t="str">
            <v>N</v>
          </cell>
          <cell r="S978" t="str">
            <v>O</v>
          </cell>
          <cell r="T978" t="str">
            <v>N</v>
          </cell>
          <cell r="U978" t="str">
            <v>N</v>
          </cell>
          <cell r="V978" t="str">
            <v>N</v>
          </cell>
          <cell r="W978" t="str">
            <v>G</v>
          </cell>
        </row>
        <row r="979">
          <cell r="B979" t="str">
            <v>UN1664II</v>
          </cell>
          <cell r="C979" t="str">
            <v>NITROTOLUÈNES LIQUIDES</v>
          </cell>
          <cell r="D979" t="str">
            <v>6.1</v>
          </cell>
          <cell r="E979" t="str">
            <v>T1</v>
          </cell>
          <cell r="F979" t="str">
            <v>II</v>
          </cell>
          <cell r="G979" t="str">
            <v>6.1</v>
          </cell>
          <cell r="H979" t="str">
            <v/>
          </cell>
          <cell r="I979">
            <v>100</v>
          </cell>
          <cell r="J979" t="str">
            <v>E4</v>
          </cell>
          <cell r="K979" t="str">
            <v>2</v>
          </cell>
          <cell r="L979" t="str">
            <v>E</v>
          </cell>
          <cell r="M979" t="str">
            <v/>
          </cell>
          <cell r="N979" t="str">
            <v>CV13,CV28</v>
          </cell>
          <cell r="O979" t="str">
            <v>S9,S19</v>
          </cell>
          <cell r="P979" t="str">
            <v>N</v>
          </cell>
          <cell r="Q979" t="str">
            <v>N</v>
          </cell>
          <cell r="R979" t="str">
            <v>N</v>
          </cell>
          <cell r="S979" t="str">
            <v>O</v>
          </cell>
          <cell r="T979" t="str">
            <v>N</v>
          </cell>
          <cell r="U979" t="str">
            <v>N</v>
          </cell>
          <cell r="V979" t="str">
            <v>N</v>
          </cell>
          <cell r="W979" t="str">
            <v>ML</v>
          </cell>
        </row>
        <row r="980">
          <cell r="B980" t="str">
            <v>UN1665II</v>
          </cell>
          <cell r="C980" t="str">
            <v>NITROXYLÈNES LIQUIDES</v>
          </cell>
          <cell r="D980" t="str">
            <v>6.1</v>
          </cell>
          <cell r="E980" t="str">
            <v>T1</v>
          </cell>
          <cell r="F980" t="str">
            <v>II</v>
          </cell>
          <cell r="G980" t="str">
            <v>6.1</v>
          </cell>
          <cell r="H980" t="str">
            <v/>
          </cell>
          <cell r="I980">
            <v>100</v>
          </cell>
          <cell r="J980" t="str">
            <v>E4</v>
          </cell>
          <cell r="K980" t="str">
            <v>2</v>
          </cell>
          <cell r="L980" t="str">
            <v>E</v>
          </cell>
          <cell r="M980" t="str">
            <v/>
          </cell>
          <cell r="N980" t="str">
            <v>CV13,CV28</v>
          </cell>
          <cell r="O980" t="str">
            <v>S9,S19</v>
          </cell>
          <cell r="P980" t="str">
            <v>N</v>
          </cell>
          <cell r="Q980" t="str">
            <v>N</v>
          </cell>
          <cell r="R980" t="str">
            <v>N</v>
          </cell>
          <cell r="S980" t="str">
            <v>O</v>
          </cell>
          <cell r="T980" t="str">
            <v>N</v>
          </cell>
          <cell r="U980" t="str">
            <v>N</v>
          </cell>
          <cell r="V980" t="str">
            <v>N</v>
          </cell>
          <cell r="W980" t="str">
            <v>ML</v>
          </cell>
        </row>
        <row r="981">
          <cell r="B981" t="str">
            <v>UN1669II</v>
          </cell>
          <cell r="C981" t="str">
            <v>PENTACHLORÉTHANE</v>
          </cell>
          <cell r="D981" t="str">
            <v>6.1</v>
          </cell>
          <cell r="E981" t="str">
            <v>T1</v>
          </cell>
          <cell r="F981" t="str">
            <v>II</v>
          </cell>
          <cell r="G981" t="str">
            <v>6.1</v>
          </cell>
          <cell r="H981" t="str">
            <v/>
          </cell>
          <cell r="I981">
            <v>100</v>
          </cell>
          <cell r="J981" t="str">
            <v>E4</v>
          </cell>
          <cell r="K981" t="str">
            <v>2</v>
          </cell>
          <cell r="L981" t="str">
            <v>E</v>
          </cell>
          <cell r="M981" t="str">
            <v/>
          </cell>
          <cell r="N981" t="str">
            <v>CV13,CV28</v>
          </cell>
          <cell r="O981" t="str">
            <v>S9,S19</v>
          </cell>
          <cell r="P981" t="str">
            <v>N</v>
          </cell>
          <cell r="Q981" t="str">
            <v>N</v>
          </cell>
          <cell r="R981" t="str">
            <v>N</v>
          </cell>
          <cell r="S981" t="str">
            <v>O</v>
          </cell>
          <cell r="T981" t="str">
            <v>N</v>
          </cell>
          <cell r="U981" t="str">
            <v>N</v>
          </cell>
          <cell r="V981" t="str">
            <v>N</v>
          </cell>
          <cell r="W981" t="str">
            <v>ML</v>
          </cell>
        </row>
        <row r="982">
          <cell r="B982" t="str">
            <v>UN1670I</v>
          </cell>
          <cell r="C982" t="str">
            <v>MERCAPTAN MÉTHYLIQUE PERCHLORÉ</v>
          </cell>
          <cell r="D982" t="str">
            <v>6.1</v>
          </cell>
          <cell r="E982" t="str">
            <v>T1</v>
          </cell>
          <cell r="F982" t="str">
            <v>I</v>
          </cell>
          <cell r="G982" t="str">
            <v>6.1</v>
          </cell>
          <cell r="H982" t="str">
            <v>354</v>
          </cell>
          <cell r="I982">
            <v>0</v>
          </cell>
          <cell r="J982" t="str">
            <v>E0</v>
          </cell>
          <cell r="K982" t="str">
            <v>1</v>
          </cell>
          <cell r="L982" t="str">
            <v>D</v>
          </cell>
          <cell r="M982" t="str">
            <v/>
          </cell>
          <cell r="N982" t="str">
            <v>CV1,CV13,CV28</v>
          </cell>
          <cell r="O982" t="str">
            <v>S9,S14</v>
          </cell>
          <cell r="P982" t="str">
            <v>N</v>
          </cell>
          <cell r="Q982" t="str">
            <v>N</v>
          </cell>
          <cell r="R982" t="str">
            <v>N</v>
          </cell>
          <cell r="S982" t="str">
            <v>O</v>
          </cell>
          <cell r="T982" t="str">
            <v>O</v>
          </cell>
          <cell r="U982" t="str">
            <v>N</v>
          </cell>
          <cell r="V982" t="str">
            <v>N</v>
          </cell>
          <cell r="W982" t="str">
            <v>G ou ML</v>
          </cell>
        </row>
        <row r="983">
          <cell r="B983" t="str">
            <v>UN1671II</v>
          </cell>
          <cell r="C983" t="str">
            <v>PHÉNOL SOLIDE</v>
          </cell>
          <cell r="D983" t="str">
            <v>6.1</v>
          </cell>
          <cell r="E983" t="str">
            <v>T2</v>
          </cell>
          <cell r="F983" t="str">
            <v>II</v>
          </cell>
          <cell r="G983" t="str">
            <v>6.1</v>
          </cell>
          <cell r="H983" t="str">
            <v>279</v>
          </cell>
          <cell r="I983">
            <v>500</v>
          </cell>
          <cell r="J983" t="str">
            <v>E4</v>
          </cell>
          <cell r="K983" t="str">
            <v>2</v>
          </cell>
          <cell r="L983" t="str">
            <v>E</v>
          </cell>
          <cell r="M983" t="str">
            <v>V11</v>
          </cell>
          <cell r="N983" t="str">
            <v>CV13,CV28</v>
          </cell>
          <cell r="O983" t="str">
            <v>S9,S19</v>
          </cell>
          <cell r="P983" t="str">
            <v>N</v>
          </cell>
          <cell r="Q983" t="str">
            <v>N</v>
          </cell>
          <cell r="R983" t="str">
            <v>N</v>
          </cell>
          <cell r="S983" t="str">
            <v>O</v>
          </cell>
          <cell r="T983" t="str">
            <v>N</v>
          </cell>
          <cell r="U983" t="str">
            <v>N</v>
          </cell>
          <cell r="V983" t="str">
            <v>N</v>
          </cell>
          <cell r="W983" t="str">
            <v>G</v>
          </cell>
        </row>
        <row r="984">
          <cell r="B984" t="str">
            <v>UN1672I</v>
          </cell>
          <cell r="C984" t="str">
            <v>CHLORURE DE PHÉNYLCARBYLAMINE</v>
          </cell>
          <cell r="D984" t="str">
            <v>6.1</v>
          </cell>
          <cell r="E984" t="str">
            <v>T1</v>
          </cell>
          <cell r="F984" t="str">
            <v>I</v>
          </cell>
          <cell r="G984" t="str">
            <v>6.1</v>
          </cell>
          <cell r="H984" t="str">
            <v/>
          </cell>
          <cell r="I984">
            <v>0</v>
          </cell>
          <cell r="J984" t="str">
            <v>E0</v>
          </cell>
          <cell r="K984" t="str">
            <v>1</v>
          </cell>
          <cell r="L984" t="str">
            <v>E</v>
          </cell>
          <cell r="M984" t="str">
            <v/>
          </cell>
          <cell r="N984" t="str">
            <v>CV1,CV13,CV28</v>
          </cell>
          <cell r="O984" t="str">
            <v>S9,S14</v>
          </cell>
          <cell r="P984" t="str">
            <v>N</v>
          </cell>
          <cell r="Q984" t="str">
            <v>N</v>
          </cell>
          <cell r="R984" t="str">
            <v>N</v>
          </cell>
          <cell r="S984" t="str">
            <v>O</v>
          </cell>
          <cell r="T984" t="str">
            <v>O</v>
          </cell>
          <cell r="U984" t="str">
            <v>N</v>
          </cell>
          <cell r="V984" t="str">
            <v>N</v>
          </cell>
          <cell r="W984" t="str">
            <v>G ou ML</v>
          </cell>
        </row>
        <row r="985">
          <cell r="B985" t="str">
            <v>UN1673III</v>
          </cell>
          <cell r="C985" t="str">
            <v>PHÉNYLÈNEDIAMINES ,(o-, m-, p-)</v>
          </cell>
          <cell r="D985" t="str">
            <v>6.1</v>
          </cell>
          <cell r="E985" t="str">
            <v>T2</v>
          </cell>
          <cell r="F985" t="str">
            <v>III</v>
          </cell>
          <cell r="G985" t="str">
            <v>6.1</v>
          </cell>
          <cell r="H985" t="str">
            <v>279</v>
          </cell>
          <cell r="I985">
            <v>5000</v>
          </cell>
          <cell r="J985" t="str">
            <v>E1</v>
          </cell>
          <cell r="K985" t="str">
            <v>2</v>
          </cell>
          <cell r="L985" t="str">
            <v>E</v>
          </cell>
          <cell r="M985" t="str">
            <v/>
          </cell>
          <cell r="N985" t="str">
            <v>CV13,CV28</v>
          </cell>
          <cell r="O985" t="str">
            <v>S9</v>
          </cell>
          <cell r="P985" t="str">
            <v>N</v>
          </cell>
          <cell r="Q985" t="str">
            <v>N</v>
          </cell>
          <cell r="R985" t="str">
            <v>N</v>
          </cell>
          <cell r="S985" t="str">
            <v>O</v>
          </cell>
          <cell r="T985" t="str">
            <v>N</v>
          </cell>
          <cell r="U985" t="str">
            <v>N</v>
          </cell>
          <cell r="V985" t="str">
            <v>N</v>
          </cell>
          <cell r="W985" t="str">
            <v>G</v>
          </cell>
        </row>
        <row r="986">
          <cell r="B986" t="str">
            <v>UN1674II</v>
          </cell>
          <cell r="C986" t="str">
            <v>ACÉTATE DE PHÉNYLMERCURE</v>
          </cell>
          <cell r="D986" t="str">
            <v>6.1</v>
          </cell>
          <cell r="E986" t="str">
            <v>T3</v>
          </cell>
          <cell r="F986" t="str">
            <v>II</v>
          </cell>
          <cell r="G986" t="str">
            <v>6.1</v>
          </cell>
          <cell r="H986" t="str">
            <v>43</v>
          </cell>
          <cell r="I986">
            <v>500</v>
          </cell>
          <cell r="J986" t="str">
            <v>E4</v>
          </cell>
          <cell r="K986" t="str">
            <v>2</v>
          </cell>
          <cell r="L986" t="str">
            <v>E</v>
          </cell>
          <cell r="M986" t="str">
            <v>V11</v>
          </cell>
          <cell r="N986" t="str">
            <v>CV13,CV28</v>
          </cell>
          <cell r="O986" t="str">
            <v>S9,S19</v>
          </cell>
          <cell r="P986" t="str">
            <v>N</v>
          </cell>
          <cell r="Q986" t="str">
            <v>N</v>
          </cell>
          <cell r="R986" t="str">
            <v>N</v>
          </cell>
          <cell r="S986" t="str">
            <v>O</v>
          </cell>
          <cell r="T986" t="str">
            <v>N</v>
          </cell>
          <cell r="U986" t="str">
            <v>N</v>
          </cell>
          <cell r="V986" t="str">
            <v>N</v>
          </cell>
          <cell r="W986" t="str">
            <v>G</v>
          </cell>
        </row>
        <row r="987">
          <cell r="B987" t="str">
            <v>UN1677II</v>
          </cell>
          <cell r="C987" t="str">
            <v>ARSÉNIATE DE POTASSIUM</v>
          </cell>
          <cell r="D987" t="str">
            <v>6.1</v>
          </cell>
          <cell r="E987" t="str">
            <v>T5</v>
          </cell>
          <cell r="F987" t="str">
            <v>II</v>
          </cell>
          <cell r="G987" t="str">
            <v>6.1</v>
          </cell>
          <cell r="H987" t="str">
            <v/>
          </cell>
          <cell r="I987">
            <v>500</v>
          </cell>
          <cell r="J987" t="str">
            <v>E4</v>
          </cell>
          <cell r="K987" t="str">
            <v>2</v>
          </cell>
          <cell r="L987" t="str">
            <v>E</v>
          </cell>
          <cell r="M987" t="str">
            <v>V11</v>
          </cell>
          <cell r="N987" t="str">
            <v>CV13,CV28</v>
          </cell>
          <cell r="O987" t="str">
            <v>S9,S19</v>
          </cell>
          <cell r="P987" t="str">
            <v>N</v>
          </cell>
          <cell r="Q987" t="str">
            <v>N</v>
          </cell>
          <cell r="R987" t="str">
            <v>N</v>
          </cell>
          <cell r="S987" t="str">
            <v>O</v>
          </cell>
          <cell r="T987" t="str">
            <v>N</v>
          </cell>
          <cell r="U987" t="str">
            <v>N</v>
          </cell>
          <cell r="V987" t="str">
            <v>N</v>
          </cell>
          <cell r="W987" t="str">
            <v>G</v>
          </cell>
        </row>
        <row r="988">
          <cell r="B988" t="str">
            <v>UN1678II</v>
          </cell>
          <cell r="C988" t="str">
            <v>ARSÉNITE DE POTASSIUM</v>
          </cell>
          <cell r="D988" t="str">
            <v>6.1</v>
          </cell>
          <cell r="E988" t="str">
            <v>T5</v>
          </cell>
          <cell r="F988" t="str">
            <v>II</v>
          </cell>
          <cell r="G988" t="str">
            <v>6.1</v>
          </cell>
          <cell r="H988" t="str">
            <v/>
          </cell>
          <cell r="I988">
            <v>500</v>
          </cell>
          <cell r="J988" t="str">
            <v>E4</v>
          </cell>
          <cell r="K988" t="str">
            <v>2</v>
          </cell>
          <cell r="L988" t="str">
            <v>E</v>
          </cell>
          <cell r="M988" t="str">
            <v>V11</v>
          </cell>
          <cell r="N988" t="str">
            <v>CV13,CV28</v>
          </cell>
          <cell r="O988" t="str">
            <v>S9,S19</v>
          </cell>
          <cell r="P988" t="str">
            <v>N</v>
          </cell>
          <cell r="Q988" t="str">
            <v>N</v>
          </cell>
          <cell r="R988" t="str">
            <v>N</v>
          </cell>
          <cell r="S988" t="str">
            <v>O</v>
          </cell>
          <cell r="T988" t="str">
            <v>N</v>
          </cell>
          <cell r="U988" t="str">
            <v>N</v>
          </cell>
          <cell r="V988" t="str">
            <v>N</v>
          </cell>
          <cell r="W988" t="str">
            <v>G</v>
          </cell>
        </row>
        <row r="989">
          <cell r="B989" t="str">
            <v>UN1679II</v>
          </cell>
          <cell r="C989" t="str">
            <v>CUPROCYANURE DE POTASSIUM</v>
          </cell>
          <cell r="D989" t="str">
            <v>6.1</v>
          </cell>
          <cell r="E989" t="str">
            <v>T5</v>
          </cell>
          <cell r="F989" t="str">
            <v>II</v>
          </cell>
          <cell r="G989" t="str">
            <v>6.1</v>
          </cell>
          <cell r="H989" t="str">
            <v/>
          </cell>
          <cell r="I989">
            <v>500</v>
          </cell>
          <cell r="J989" t="str">
            <v>E4</v>
          </cell>
          <cell r="K989" t="str">
            <v>2</v>
          </cell>
          <cell r="L989" t="str">
            <v>E</v>
          </cell>
          <cell r="M989" t="str">
            <v>V11</v>
          </cell>
          <cell r="N989" t="str">
            <v>CV13,CV28</v>
          </cell>
          <cell r="O989" t="str">
            <v>S9,S19</v>
          </cell>
          <cell r="P989" t="str">
            <v>N</v>
          </cell>
          <cell r="Q989" t="str">
            <v>N</v>
          </cell>
          <cell r="R989" t="str">
            <v>N</v>
          </cell>
          <cell r="S989" t="str">
            <v>O</v>
          </cell>
          <cell r="T989" t="str">
            <v>N</v>
          </cell>
          <cell r="U989" t="str">
            <v>N</v>
          </cell>
          <cell r="V989" t="str">
            <v>N</v>
          </cell>
          <cell r="W989" t="str">
            <v>G</v>
          </cell>
        </row>
        <row r="990">
          <cell r="B990" t="str">
            <v>UN1680I</v>
          </cell>
          <cell r="C990" t="str">
            <v>CYANURE DE POTASSIUM, SOLIDE</v>
          </cell>
          <cell r="D990" t="str">
            <v>6.1</v>
          </cell>
          <cell r="E990" t="str">
            <v>T5</v>
          </cell>
          <cell r="F990" t="str">
            <v>I</v>
          </cell>
          <cell r="G990" t="str">
            <v>6.1</v>
          </cell>
          <cell r="H990" t="str">
            <v/>
          </cell>
          <cell r="I990">
            <v>0</v>
          </cell>
          <cell r="J990" t="str">
            <v>E5</v>
          </cell>
          <cell r="K990" t="str">
            <v>1</v>
          </cell>
          <cell r="L990" t="str">
            <v>E</v>
          </cell>
          <cell r="M990" t="str">
            <v>V10</v>
          </cell>
          <cell r="N990" t="str">
            <v>CV1,CV13,CV28</v>
          </cell>
          <cell r="O990" t="str">
            <v>S9,S14</v>
          </cell>
          <cell r="P990" t="str">
            <v>N</v>
          </cell>
          <cell r="Q990" t="str">
            <v>N</v>
          </cell>
          <cell r="R990" t="str">
            <v>N</v>
          </cell>
          <cell r="S990" t="str">
            <v>O</v>
          </cell>
          <cell r="T990" t="str">
            <v>O</v>
          </cell>
          <cell r="U990" t="str">
            <v>N</v>
          </cell>
          <cell r="V990" t="str">
            <v>N</v>
          </cell>
          <cell r="W990" t="str">
            <v>G</v>
          </cell>
        </row>
        <row r="991">
          <cell r="B991" t="str">
            <v>UN1683II</v>
          </cell>
          <cell r="C991" t="str">
            <v>ARSÉNITE D'ARGENT</v>
          </cell>
          <cell r="D991" t="str">
            <v>6.1</v>
          </cell>
          <cell r="E991" t="str">
            <v>T5</v>
          </cell>
          <cell r="F991" t="str">
            <v>II</v>
          </cell>
          <cell r="G991" t="str">
            <v>6.1</v>
          </cell>
          <cell r="H991" t="str">
            <v/>
          </cell>
          <cell r="I991">
            <v>500</v>
          </cell>
          <cell r="J991" t="str">
            <v>E4</v>
          </cell>
          <cell r="K991" t="str">
            <v>2</v>
          </cell>
          <cell r="L991" t="str">
            <v>E</v>
          </cell>
          <cell r="M991" t="str">
            <v>V11</v>
          </cell>
          <cell r="N991" t="str">
            <v>CV13,CV28</v>
          </cell>
          <cell r="O991" t="str">
            <v>S9,S19</v>
          </cell>
          <cell r="P991" t="str">
            <v>N</v>
          </cell>
          <cell r="Q991" t="str">
            <v>N</v>
          </cell>
          <cell r="R991" t="str">
            <v>N</v>
          </cell>
          <cell r="S991" t="str">
            <v>O</v>
          </cell>
          <cell r="T991" t="str">
            <v>N</v>
          </cell>
          <cell r="U991" t="str">
            <v>N</v>
          </cell>
          <cell r="V991" t="str">
            <v>N</v>
          </cell>
          <cell r="W991" t="str">
            <v>G</v>
          </cell>
        </row>
        <row r="992">
          <cell r="B992" t="str">
            <v>UN1684II</v>
          </cell>
          <cell r="C992" t="str">
            <v>CYANURE D'ARGENT</v>
          </cell>
          <cell r="D992" t="str">
            <v>6.1</v>
          </cell>
          <cell r="E992" t="str">
            <v>T5</v>
          </cell>
          <cell r="F992" t="str">
            <v>II</v>
          </cell>
          <cell r="G992" t="str">
            <v>6.1</v>
          </cell>
          <cell r="H992" t="str">
            <v/>
          </cell>
          <cell r="I992">
            <v>500</v>
          </cell>
          <cell r="J992" t="str">
            <v>E4</v>
          </cell>
          <cell r="K992" t="str">
            <v>2</v>
          </cell>
          <cell r="L992" t="str">
            <v>E</v>
          </cell>
          <cell r="M992" t="str">
            <v>V11</v>
          </cell>
          <cell r="N992" t="str">
            <v>CV13,CV28</v>
          </cell>
          <cell r="O992" t="str">
            <v>S9,S19</v>
          </cell>
          <cell r="P992" t="str">
            <v>N</v>
          </cell>
          <cell r="Q992" t="str">
            <v>N</v>
          </cell>
          <cell r="R992" t="str">
            <v>N</v>
          </cell>
          <cell r="S992" t="str">
            <v>O</v>
          </cell>
          <cell r="T992" t="str">
            <v>N</v>
          </cell>
          <cell r="U992" t="str">
            <v>N</v>
          </cell>
          <cell r="V992" t="str">
            <v>N</v>
          </cell>
          <cell r="W992" t="str">
            <v>G</v>
          </cell>
        </row>
        <row r="993">
          <cell r="B993" t="str">
            <v>UN1685II</v>
          </cell>
          <cell r="C993" t="str">
            <v>ARSÉNIATE DE SODIUM</v>
          </cell>
          <cell r="D993" t="str">
            <v>6.1</v>
          </cell>
          <cell r="E993" t="str">
            <v>T5</v>
          </cell>
          <cell r="F993" t="str">
            <v>II</v>
          </cell>
          <cell r="G993" t="str">
            <v>6.1</v>
          </cell>
          <cell r="H993" t="str">
            <v/>
          </cell>
          <cell r="I993">
            <v>500</v>
          </cell>
          <cell r="J993" t="str">
            <v>E4</v>
          </cell>
          <cell r="K993" t="str">
            <v>2</v>
          </cell>
          <cell r="L993" t="str">
            <v>E</v>
          </cell>
          <cell r="M993" t="str">
            <v>V11</v>
          </cell>
          <cell r="N993" t="str">
            <v>CV13,CV28</v>
          </cell>
          <cell r="O993" t="str">
            <v>S9,S19</v>
          </cell>
          <cell r="P993" t="str">
            <v>N</v>
          </cell>
          <cell r="Q993" t="str">
            <v>N</v>
          </cell>
          <cell r="R993" t="str">
            <v>N</v>
          </cell>
          <cell r="S993" t="str">
            <v>O</v>
          </cell>
          <cell r="T993" t="str">
            <v>N</v>
          </cell>
          <cell r="U993" t="str">
            <v>N</v>
          </cell>
          <cell r="V993" t="str">
            <v>N</v>
          </cell>
          <cell r="W993" t="str">
            <v>G</v>
          </cell>
        </row>
        <row r="994">
          <cell r="B994" t="str">
            <v>UN1686III</v>
          </cell>
          <cell r="C994" t="str">
            <v>ARSÉNITE DE SODIUM EN SOLUTION AQUEUSE</v>
          </cell>
          <cell r="D994" t="str">
            <v>6.1</v>
          </cell>
          <cell r="E994" t="str">
            <v>T4</v>
          </cell>
          <cell r="F994" t="str">
            <v>III</v>
          </cell>
          <cell r="G994" t="str">
            <v>6.1</v>
          </cell>
          <cell r="H994" t="str">
            <v>43</v>
          </cell>
          <cell r="I994">
            <v>5000</v>
          </cell>
          <cell r="J994" t="str">
            <v>E1</v>
          </cell>
          <cell r="K994" t="str">
            <v>2</v>
          </cell>
          <cell r="L994" t="str">
            <v>E</v>
          </cell>
          <cell r="M994" t="str">
            <v>V12</v>
          </cell>
          <cell r="N994" t="str">
            <v>CV13,CV28</v>
          </cell>
          <cell r="O994" t="str">
            <v>S9</v>
          </cell>
          <cell r="P994" t="str">
            <v>N</v>
          </cell>
          <cell r="Q994" t="str">
            <v>N</v>
          </cell>
          <cell r="R994" t="str">
            <v>N</v>
          </cell>
          <cell r="S994" t="str">
            <v>O</v>
          </cell>
          <cell r="T994" t="str">
            <v>N</v>
          </cell>
          <cell r="U994" t="str">
            <v>N</v>
          </cell>
          <cell r="V994" t="str">
            <v>N</v>
          </cell>
          <cell r="W994" t="str">
            <v>ML</v>
          </cell>
        </row>
        <row r="995">
          <cell r="B995" t="str">
            <v>UN1686II</v>
          </cell>
          <cell r="C995" t="str">
            <v>ARSÉNITE DE SODIUM EN SOLUTION AQUEUSE</v>
          </cell>
          <cell r="D995" t="str">
            <v>6.1</v>
          </cell>
          <cell r="E995" t="str">
            <v>T4</v>
          </cell>
          <cell r="F995" t="str">
            <v>II</v>
          </cell>
          <cell r="G995" t="str">
            <v>6.1</v>
          </cell>
          <cell r="H995" t="str">
            <v>43</v>
          </cell>
          <cell r="I995">
            <v>100</v>
          </cell>
          <cell r="J995" t="str">
            <v>E4</v>
          </cell>
          <cell r="K995" t="str">
            <v>2</v>
          </cell>
          <cell r="L995" t="str">
            <v>E</v>
          </cell>
          <cell r="M995" t="str">
            <v/>
          </cell>
          <cell r="N995" t="str">
            <v>CV13,CV28</v>
          </cell>
          <cell r="O995" t="str">
            <v>S9,S19</v>
          </cell>
          <cell r="P995" t="str">
            <v>N</v>
          </cell>
          <cell r="Q995" t="str">
            <v>N</v>
          </cell>
          <cell r="R995" t="str">
            <v>N</v>
          </cell>
          <cell r="S995" t="str">
            <v>O</v>
          </cell>
          <cell r="T995" t="str">
            <v>N</v>
          </cell>
          <cell r="U995" t="str">
            <v>N</v>
          </cell>
          <cell r="V995" t="str">
            <v>N</v>
          </cell>
          <cell r="W995" t="str">
            <v>ML</v>
          </cell>
        </row>
        <row r="996">
          <cell r="B996" t="str">
            <v>UN1687II</v>
          </cell>
          <cell r="C996" t="str">
            <v>AZOTURE DE SODIUM</v>
          </cell>
          <cell r="D996" t="str">
            <v>6.1</v>
          </cell>
          <cell r="E996" t="str">
            <v>T5</v>
          </cell>
          <cell r="F996" t="str">
            <v>II</v>
          </cell>
          <cell r="G996" t="str">
            <v>6.1</v>
          </cell>
          <cell r="H996" t="str">
            <v/>
          </cell>
          <cell r="I996">
            <v>500</v>
          </cell>
          <cell r="J996" t="str">
            <v>E4</v>
          </cell>
          <cell r="K996" t="str">
            <v>2</v>
          </cell>
          <cell r="L996" t="str">
            <v>E</v>
          </cell>
          <cell r="M996" t="str">
            <v>V11</v>
          </cell>
          <cell r="N996" t="str">
            <v>CV13,CV28</v>
          </cell>
          <cell r="O996" t="str">
            <v>S9,S19</v>
          </cell>
          <cell r="P996" t="str">
            <v>N</v>
          </cell>
          <cell r="Q996" t="str">
            <v>N</v>
          </cell>
          <cell r="R996" t="str">
            <v>N</v>
          </cell>
          <cell r="S996" t="str">
            <v>O</v>
          </cell>
          <cell r="T996" t="str">
            <v>N</v>
          </cell>
          <cell r="U996" t="str">
            <v>N</v>
          </cell>
          <cell r="V996" t="str">
            <v>N</v>
          </cell>
          <cell r="W996" t="str">
            <v>G</v>
          </cell>
        </row>
        <row r="997">
          <cell r="B997" t="str">
            <v>UN1688II</v>
          </cell>
          <cell r="C997" t="str">
            <v>CACODYLATE DE SODIUM</v>
          </cell>
          <cell r="D997" t="str">
            <v>6.1</v>
          </cell>
          <cell r="E997" t="str">
            <v>T5</v>
          </cell>
          <cell r="F997" t="str">
            <v>II</v>
          </cell>
          <cell r="G997" t="str">
            <v>6.1</v>
          </cell>
          <cell r="H997" t="str">
            <v/>
          </cell>
          <cell r="I997">
            <v>500</v>
          </cell>
          <cell r="J997" t="str">
            <v>E4</v>
          </cell>
          <cell r="K997" t="str">
            <v>2</v>
          </cell>
          <cell r="L997" t="str">
            <v>E</v>
          </cell>
          <cell r="M997" t="str">
            <v>V11</v>
          </cell>
          <cell r="N997" t="str">
            <v>CV13,CV28</v>
          </cell>
          <cell r="O997" t="str">
            <v>S9,S19</v>
          </cell>
          <cell r="P997" t="str">
            <v>N</v>
          </cell>
          <cell r="Q997" t="str">
            <v>N</v>
          </cell>
          <cell r="R997" t="str">
            <v>N</v>
          </cell>
          <cell r="S997" t="str">
            <v>O</v>
          </cell>
          <cell r="T997" t="str">
            <v>N</v>
          </cell>
          <cell r="U997" t="str">
            <v>N</v>
          </cell>
          <cell r="V997" t="str">
            <v>N</v>
          </cell>
          <cell r="W997" t="str">
            <v>G</v>
          </cell>
        </row>
        <row r="998">
          <cell r="B998" t="str">
            <v>UN1689I</v>
          </cell>
          <cell r="C998" t="str">
            <v>CYANURE DE SODIUM, SOLIDE</v>
          </cell>
          <cell r="D998" t="str">
            <v>6.1</v>
          </cell>
          <cell r="E998" t="str">
            <v>T5</v>
          </cell>
          <cell r="F998" t="str">
            <v>I</v>
          </cell>
          <cell r="G998" t="str">
            <v>6.1</v>
          </cell>
          <cell r="H998" t="str">
            <v/>
          </cell>
          <cell r="I998">
            <v>0</v>
          </cell>
          <cell r="J998" t="str">
            <v>E5</v>
          </cell>
          <cell r="K998" t="str">
            <v>1</v>
          </cell>
          <cell r="L998" t="str">
            <v>E</v>
          </cell>
          <cell r="M998" t="str">
            <v>V10</v>
          </cell>
          <cell r="N998" t="str">
            <v>CV1,CV13,CV28</v>
          </cell>
          <cell r="O998" t="str">
            <v>S9,S14</v>
          </cell>
          <cell r="P998" t="str">
            <v>N</v>
          </cell>
          <cell r="Q998" t="str">
            <v>N</v>
          </cell>
          <cell r="R998" t="str">
            <v>N</v>
          </cell>
          <cell r="S998" t="str">
            <v>O</v>
          </cell>
          <cell r="T998" t="str">
            <v>O</v>
          </cell>
          <cell r="U998" t="str">
            <v>N</v>
          </cell>
          <cell r="V998" t="str">
            <v>N</v>
          </cell>
          <cell r="W998" t="str">
            <v>G</v>
          </cell>
        </row>
        <row r="999">
          <cell r="B999" t="str">
            <v>UN1690III</v>
          </cell>
          <cell r="C999" t="str">
            <v>FLUORURE DE SODIUM, SOLIDE</v>
          </cell>
          <cell r="D999" t="str">
            <v>6.1</v>
          </cell>
          <cell r="E999" t="str">
            <v>T5</v>
          </cell>
          <cell r="F999" t="str">
            <v>III</v>
          </cell>
          <cell r="G999" t="str">
            <v>6.1</v>
          </cell>
          <cell r="H999" t="str">
            <v/>
          </cell>
          <cell r="I999">
            <v>5000</v>
          </cell>
          <cell r="J999" t="str">
            <v>E1</v>
          </cell>
          <cell r="K999" t="str">
            <v>2</v>
          </cell>
          <cell r="L999" t="str">
            <v>E</v>
          </cell>
          <cell r="M999" t="str">
            <v/>
          </cell>
          <cell r="N999" t="str">
            <v>CV13,CV28</v>
          </cell>
          <cell r="O999" t="str">
            <v>S9</v>
          </cell>
          <cell r="P999" t="str">
            <v>N</v>
          </cell>
          <cell r="Q999" t="str">
            <v>N</v>
          </cell>
          <cell r="R999" t="str">
            <v>N</v>
          </cell>
          <cell r="S999" t="str">
            <v>O</v>
          </cell>
          <cell r="T999" t="str">
            <v>N</v>
          </cell>
          <cell r="U999" t="str">
            <v>N</v>
          </cell>
          <cell r="V999" t="str">
            <v>N</v>
          </cell>
          <cell r="W999" t="str">
            <v>G</v>
          </cell>
        </row>
        <row r="1000">
          <cell r="B1000" t="str">
            <v>UN1691II</v>
          </cell>
          <cell r="C1000" t="str">
            <v>ARSÉNITE DE STRONTIUM</v>
          </cell>
          <cell r="D1000" t="str">
            <v>6.1</v>
          </cell>
          <cell r="E1000" t="str">
            <v>T5</v>
          </cell>
          <cell r="F1000" t="str">
            <v>II</v>
          </cell>
          <cell r="G1000" t="str">
            <v>6.1</v>
          </cell>
          <cell r="H1000" t="str">
            <v/>
          </cell>
          <cell r="I1000">
            <v>500</v>
          </cell>
          <cell r="J1000" t="str">
            <v>E4</v>
          </cell>
          <cell r="K1000" t="str">
            <v>2</v>
          </cell>
          <cell r="L1000" t="str">
            <v>E</v>
          </cell>
          <cell r="M1000" t="str">
            <v>V11</v>
          </cell>
          <cell r="N1000" t="str">
            <v>CV13,CV28</v>
          </cell>
          <cell r="O1000" t="str">
            <v>S9,S19</v>
          </cell>
          <cell r="P1000" t="str">
            <v>N</v>
          </cell>
          <cell r="Q1000" t="str">
            <v>N</v>
          </cell>
          <cell r="R1000" t="str">
            <v>N</v>
          </cell>
          <cell r="S1000" t="str">
            <v>O</v>
          </cell>
          <cell r="T1000" t="str">
            <v>N</v>
          </cell>
          <cell r="U1000" t="str">
            <v>N</v>
          </cell>
          <cell r="V1000" t="str">
            <v>N</v>
          </cell>
          <cell r="W1000" t="str">
            <v>G</v>
          </cell>
        </row>
        <row r="1001">
          <cell r="B1001" t="str">
            <v>UN1692I</v>
          </cell>
          <cell r="C1001" t="str">
            <v>STRYCHNINE ou SELS DE STRYCHNINE</v>
          </cell>
          <cell r="D1001" t="str">
            <v>6.1</v>
          </cell>
          <cell r="E1001" t="str">
            <v>T2</v>
          </cell>
          <cell r="F1001" t="str">
            <v>I</v>
          </cell>
          <cell r="G1001" t="str">
            <v>6.1</v>
          </cell>
          <cell r="H1001" t="str">
            <v/>
          </cell>
          <cell r="I1001">
            <v>0</v>
          </cell>
          <cell r="J1001" t="str">
            <v>E5</v>
          </cell>
          <cell r="K1001" t="str">
            <v>1</v>
          </cell>
          <cell r="L1001" t="str">
            <v>E</v>
          </cell>
          <cell r="M1001" t="str">
            <v>V10</v>
          </cell>
          <cell r="N1001" t="str">
            <v>CV1,CV13,CV28</v>
          </cell>
          <cell r="O1001" t="str">
            <v>S9,S14</v>
          </cell>
          <cell r="P1001" t="str">
            <v>N</v>
          </cell>
          <cell r="Q1001" t="str">
            <v>N</v>
          </cell>
          <cell r="R1001" t="str">
            <v>N</v>
          </cell>
          <cell r="S1001" t="str">
            <v>O</v>
          </cell>
          <cell r="T1001" t="str">
            <v>O</v>
          </cell>
          <cell r="U1001" t="str">
            <v>N</v>
          </cell>
          <cell r="V1001" t="str">
            <v>N</v>
          </cell>
          <cell r="W1001" t="str">
            <v>G ou ML</v>
          </cell>
        </row>
        <row r="1002">
          <cell r="B1002" t="str">
            <v>UN1693II</v>
          </cell>
          <cell r="C1002" t="str">
            <v>MATIÈRE LIQUIDE SERVANT À LA PRODUCTION DE GAZ LACRYMOGÈNES, N.S.A.</v>
          </cell>
          <cell r="D1002" t="str">
            <v>6.1</v>
          </cell>
          <cell r="E1002" t="str">
            <v>T1</v>
          </cell>
          <cell r="F1002" t="str">
            <v>II</v>
          </cell>
          <cell r="G1002" t="str">
            <v>6.1</v>
          </cell>
          <cell r="H1002" t="str">
            <v>274</v>
          </cell>
          <cell r="I1002">
            <v>0</v>
          </cell>
          <cell r="J1002" t="str">
            <v>E0</v>
          </cell>
          <cell r="K1002" t="str">
            <v>2</v>
          </cell>
          <cell r="L1002" t="str">
            <v>E</v>
          </cell>
          <cell r="M1002" t="str">
            <v/>
          </cell>
          <cell r="N1002" t="str">
            <v>CV13,CV28</v>
          </cell>
          <cell r="O1002" t="str">
            <v>S9,S19</v>
          </cell>
          <cell r="P1002" t="str">
            <v>N</v>
          </cell>
          <cell r="Q1002" t="str">
            <v>N</v>
          </cell>
          <cell r="R1002" t="str">
            <v>N</v>
          </cell>
          <cell r="S1002" t="str">
            <v>O</v>
          </cell>
          <cell r="T1002" t="str">
            <v>N</v>
          </cell>
          <cell r="U1002" t="str">
            <v>N</v>
          </cell>
          <cell r="V1002" t="str">
            <v>O</v>
          </cell>
          <cell r="W1002" t="str">
            <v>ML</v>
          </cell>
        </row>
        <row r="1003">
          <cell r="B1003" t="str">
            <v>UN1693I</v>
          </cell>
          <cell r="C1003" t="str">
            <v>MATIÈRE LIQUIDE SERVANT À LA PRODUCTION DE GAZ LACRYMOGÈNES, N.S.A.</v>
          </cell>
          <cell r="D1003" t="str">
            <v>6.1</v>
          </cell>
          <cell r="E1003" t="str">
            <v>T1</v>
          </cell>
          <cell r="F1003" t="str">
            <v>I</v>
          </cell>
          <cell r="G1003" t="str">
            <v>6.1</v>
          </cell>
          <cell r="H1003" t="str">
            <v>274</v>
          </cell>
          <cell r="I1003">
            <v>0</v>
          </cell>
          <cell r="J1003" t="str">
            <v>E0</v>
          </cell>
          <cell r="K1003" t="str">
            <v>1</v>
          </cell>
          <cell r="L1003" t="str">
            <v>E</v>
          </cell>
          <cell r="M1003" t="str">
            <v/>
          </cell>
          <cell r="N1003" t="str">
            <v>CV1,CV13,CV28</v>
          </cell>
          <cell r="O1003" t="str">
            <v>S9,S14</v>
          </cell>
          <cell r="P1003" t="str">
            <v>N</v>
          </cell>
          <cell r="Q1003" t="str">
            <v>N</v>
          </cell>
          <cell r="R1003" t="str">
            <v>N</v>
          </cell>
          <cell r="S1003" t="str">
            <v>O</v>
          </cell>
          <cell r="T1003" t="str">
            <v>O</v>
          </cell>
          <cell r="U1003" t="str">
            <v>N</v>
          </cell>
          <cell r="V1003" t="str">
            <v>O</v>
          </cell>
          <cell r="W1003" t="str">
            <v>ML</v>
          </cell>
        </row>
        <row r="1004">
          <cell r="B1004" t="str">
            <v>UN1694I</v>
          </cell>
          <cell r="C1004" t="str">
            <v>CYANURES DE BROMOBENZYLE LIQUIDES</v>
          </cell>
          <cell r="D1004" t="str">
            <v>6.1</v>
          </cell>
          <cell r="E1004" t="str">
            <v>T1</v>
          </cell>
          <cell r="F1004" t="str">
            <v>I</v>
          </cell>
          <cell r="G1004" t="str">
            <v>6.1</v>
          </cell>
          <cell r="H1004" t="str">
            <v>138</v>
          </cell>
          <cell r="I1004">
            <v>0</v>
          </cell>
          <cell r="J1004" t="str">
            <v>E0</v>
          </cell>
          <cell r="K1004" t="str">
            <v>1</v>
          </cell>
          <cell r="L1004" t="str">
            <v>E</v>
          </cell>
          <cell r="M1004" t="str">
            <v/>
          </cell>
          <cell r="N1004" t="str">
            <v>CV1,CV13,CV28</v>
          </cell>
          <cell r="O1004" t="str">
            <v>S9,S14</v>
          </cell>
          <cell r="P1004" t="str">
            <v>N</v>
          </cell>
          <cell r="Q1004" t="str">
            <v>N</v>
          </cell>
          <cell r="R1004" t="str">
            <v>N</v>
          </cell>
          <cell r="S1004" t="str">
            <v>O</v>
          </cell>
          <cell r="T1004" t="str">
            <v>O</v>
          </cell>
          <cell r="U1004" t="str">
            <v>N</v>
          </cell>
          <cell r="V1004" t="str">
            <v>N</v>
          </cell>
          <cell r="W1004" t="str">
            <v>ML</v>
          </cell>
        </row>
        <row r="1005">
          <cell r="B1005" t="str">
            <v>UN1695I</v>
          </cell>
          <cell r="C1005" t="str">
            <v>CHLORACÉTONE, STABILISÉE</v>
          </cell>
          <cell r="D1005" t="str">
            <v>6.1</v>
          </cell>
          <cell r="E1005" t="str">
            <v>TFC</v>
          </cell>
          <cell r="F1005" t="str">
            <v>I</v>
          </cell>
          <cell r="G1005" t="str">
            <v>6.1,+3,+8</v>
          </cell>
          <cell r="H1005" t="str">
            <v>354</v>
          </cell>
          <cell r="I1005">
            <v>0</v>
          </cell>
          <cell r="J1005" t="str">
            <v>E0</v>
          </cell>
          <cell r="K1005" t="str">
            <v>1</v>
          </cell>
          <cell r="L1005" t="str">
            <v>D</v>
          </cell>
          <cell r="M1005" t="str">
            <v/>
          </cell>
          <cell r="N1005" t="str">
            <v>CV1,CV13,CV28</v>
          </cell>
          <cell r="O1005" t="str">
            <v>S2,S9,S14</v>
          </cell>
          <cell r="P1005" t="str">
            <v>N</v>
          </cell>
          <cell r="Q1005" t="str">
            <v>N</v>
          </cell>
          <cell r="R1005" t="str">
            <v>N</v>
          </cell>
          <cell r="S1005" t="str">
            <v>O</v>
          </cell>
          <cell r="T1005" t="str">
            <v>O</v>
          </cell>
          <cell r="U1005" t="str">
            <v>N</v>
          </cell>
          <cell r="V1005" t="str">
            <v>N</v>
          </cell>
          <cell r="W1005" t="str">
            <v>G ou ML</v>
          </cell>
        </row>
        <row r="1006">
          <cell r="B1006" t="str">
            <v>UN1697II</v>
          </cell>
          <cell r="C1006" t="str">
            <v>CHLORACÉTOPHÉNONE, SOLIDE</v>
          </cell>
          <cell r="D1006" t="str">
            <v>6.1</v>
          </cell>
          <cell r="E1006" t="str">
            <v>T2</v>
          </cell>
          <cell r="F1006" t="str">
            <v>II</v>
          </cell>
          <cell r="G1006" t="str">
            <v>6.1</v>
          </cell>
          <cell r="H1006" t="str">
            <v/>
          </cell>
          <cell r="I1006">
            <v>0</v>
          </cell>
          <cell r="J1006" t="str">
            <v>E0</v>
          </cell>
          <cell r="K1006" t="str">
            <v>2</v>
          </cell>
          <cell r="L1006" t="str">
            <v>E</v>
          </cell>
          <cell r="M1006" t="str">
            <v>V11</v>
          </cell>
          <cell r="N1006" t="str">
            <v>CV13,CV28</v>
          </cell>
          <cell r="O1006" t="str">
            <v>S9,S19</v>
          </cell>
          <cell r="P1006" t="str">
            <v>N</v>
          </cell>
          <cell r="Q1006" t="str">
            <v>N</v>
          </cell>
          <cell r="R1006" t="str">
            <v>N</v>
          </cell>
          <cell r="S1006" t="str">
            <v>O</v>
          </cell>
          <cell r="T1006" t="str">
            <v>N</v>
          </cell>
          <cell r="U1006" t="str">
            <v>N</v>
          </cell>
          <cell r="V1006" t="str">
            <v>N</v>
          </cell>
          <cell r="W1006" t="str">
            <v>G</v>
          </cell>
        </row>
        <row r="1007">
          <cell r="B1007" t="str">
            <v>UN1698I</v>
          </cell>
          <cell r="C1007" t="str">
            <v>DIPHÉNYLAMINE-CHLORARSINE</v>
          </cell>
          <cell r="D1007" t="str">
            <v>6.1</v>
          </cell>
          <cell r="E1007" t="str">
            <v>T3</v>
          </cell>
          <cell r="F1007" t="str">
            <v>I</v>
          </cell>
          <cell r="G1007" t="str">
            <v>6.1</v>
          </cell>
          <cell r="H1007" t="str">
            <v/>
          </cell>
          <cell r="I1007">
            <v>0</v>
          </cell>
          <cell r="J1007" t="str">
            <v>E0</v>
          </cell>
          <cell r="K1007" t="str">
            <v>1</v>
          </cell>
          <cell r="L1007" t="str">
            <v>E</v>
          </cell>
          <cell r="M1007" t="str">
            <v/>
          </cell>
          <cell r="N1007" t="str">
            <v>CV1,CV13,CV28</v>
          </cell>
          <cell r="O1007" t="str">
            <v>S9,S14</v>
          </cell>
          <cell r="P1007" t="str">
            <v>N</v>
          </cell>
          <cell r="Q1007" t="str">
            <v>N</v>
          </cell>
          <cell r="R1007" t="str">
            <v>N</v>
          </cell>
          <cell r="S1007" t="str">
            <v>O</v>
          </cell>
          <cell r="T1007" t="str">
            <v>O</v>
          </cell>
          <cell r="U1007" t="str">
            <v>N</v>
          </cell>
          <cell r="V1007" t="str">
            <v>N</v>
          </cell>
          <cell r="W1007" t="str">
            <v>G ou ML</v>
          </cell>
        </row>
        <row r="1008">
          <cell r="B1008" t="str">
            <v>UN1699I</v>
          </cell>
          <cell r="C1008" t="str">
            <v>DIPHÉNYLCHLORARSINE LIQUIDE</v>
          </cell>
          <cell r="D1008" t="str">
            <v>6.1</v>
          </cell>
          <cell r="E1008" t="str">
            <v>T3</v>
          </cell>
          <cell r="F1008" t="str">
            <v>I</v>
          </cell>
          <cell r="G1008" t="str">
            <v>6.1</v>
          </cell>
          <cell r="H1008" t="str">
            <v/>
          </cell>
          <cell r="I1008">
            <v>0</v>
          </cell>
          <cell r="J1008" t="str">
            <v>E0</v>
          </cell>
          <cell r="K1008" t="str">
            <v>1</v>
          </cell>
          <cell r="L1008" t="str">
            <v>E</v>
          </cell>
          <cell r="M1008" t="str">
            <v/>
          </cell>
          <cell r="N1008" t="str">
            <v>CV1,CV13,CV28</v>
          </cell>
          <cell r="O1008" t="str">
            <v>S9,S14</v>
          </cell>
          <cell r="P1008" t="str">
            <v>N</v>
          </cell>
          <cell r="Q1008" t="str">
            <v>N</v>
          </cell>
          <cell r="R1008" t="str">
            <v>N</v>
          </cell>
          <cell r="S1008" t="str">
            <v>O</v>
          </cell>
          <cell r="T1008" t="str">
            <v>O</v>
          </cell>
          <cell r="U1008" t="str">
            <v>N</v>
          </cell>
          <cell r="V1008" t="str">
            <v>N</v>
          </cell>
          <cell r="W1008" t="str">
            <v>ML</v>
          </cell>
        </row>
        <row r="1009">
          <cell r="B1009" t="str">
            <v>UN1700</v>
          </cell>
          <cell r="C1009" t="str">
            <v>CHANDELLES LACRYMOGÈNES</v>
          </cell>
          <cell r="D1009" t="str">
            <v>6.1</v>
          </cell>
          <cell r="E1009" t="str">
            <v>TF3</v>
          </cell>
          <cell r="G1009" t="str">
            <v>6.1,+4.1</v>
          </cell>
          <cell r="H1009" t="str">
            <v/>
          </cell>
          <cell r="I1009">
            <v>0</v>
          </cell>
          <cell r="J1009" t="str">
            <v>E0</v>
          </cell>
          <cell r="K1009" t="str">
            <v>2</v>
          </cell>
          <cell r="L1009" t="str">
            <v>E</v>
          </cell>
          <cell r="M1009" t="str">
            <v/>
          </cell>
          <cell r="N1009" t="str">
            <v>CV13,CV28</v>
          </cell>
          <cell r="O1009" t="str">
            <v>S9,S19</v>
          </cell>
          <cell r="P1009" t="str">
            <v>N</v>
          </cell>
          <cell r="Q1009" t="str">
            <v>N</v>
          </cell>
          <cell r="R1009" t="str">
            <v>N</v>
          </cell>
          <cell r="S1009" t="str">
            <v>O</v>
          </cell>
          <cell r="T1009" t="str">
            <v>N</v>
          </cell>
          <cell r="U1009" t="str">
            <v>N</v>
          </cell>
          <cell r="V1009" t="str">
            <v>N</v>
          </cell>
          <cell r="W1009" t="str">
            <v>G ou ML</v>
          </cell>
        </row>
        <row r="1010">
          <cell r="B1010" t="str">
            <v>UN1701II</v>
          </cell>
          <cell r="C1010" t="str">
            <v>BROMURE DE XYLYLE, LIQUIDE</v>
          </cell>
          <cell r="D1010" t="str">
            <v>6.1</v>
          </cell>
          <cell r="E1010" t="str">
            <v>T1</v>
          </cell>
          <cell r="F1010" t="str">
            <v>II</v>
          </cell>
          <cell r="G1010" t="str">
            <v>6.1</v>
          </cell>
          <cell r="H1010" t="str">
            <v/>
          </cell>
          <cell r="I1010">
            <v>0</v>
          </cell>
          <cell r="J1010" t="str">
            <v>E0</v>
          </cell>
          <cell r="K1010" t="str">
            <v>2</v>
          </cell>
          <cell r="L1010" t="str">
            <v>E</v>
          </cell>
          <cell r="M1010" t="str">
            <v/>
          </cell>
          <cell r="N1010" t="str">
            <v>CV13,CV28</v>
          </cell>
          <cell r="O1010" t="str">
            <v>S9,S19</v>
          </cell>
          <cell r="P1010" t="str">
            <v>N</v>
          </cell>
          <cell r="Q1010" t="str">
            <v>N</v>
          </cell>
          <cell r="R1010" t="str">
            <v>N</v>
          </cell>
          <cell r="S1010" t="str">
            <v>O</v>
          </cell>
          <cell r="T1010" t="str">
            <v>N</v>
          </cell>
          <cell r="U1010" t="str">
            <v>N</v>
          </cell>
          <cell r="V1010" t="str">
            <v>N</v>
          </cell>
          <cell r="W1010" t="str">
            <v>ML</v>
          </cell>
        </row>
        <row r="1011">
          <cell r="B1011" t="str">
            <v>UN1702II</v>
          </cell>
          <cell r="C1011" t="str">
            <v>1,1,2,2-TÉTRACHLORÉTHANE</v>
          </cell>
          <cell r="D1011" t="str">
            <v>6.1</v>
          </cell>
          <cell r="E1011" t="str">
            <v>T1</v>
          </cell>
          <cell r="F1011" t="str">
            <v>II</v>
          </cell>
          <cell r="G1011" t="str">
            <v>6.1</v>
          </cell>
          <cell r="H1011" t="str">
            <v/>
          </cell>
          <cell r="I1011">
            <v>100</v>
          </cell>
          <cell r="J1011" t="str">
            <v>E4</v>
          </cell>
          <cell r="K1011" t="str">
            <v>2</v>
          </cell>
          <cell r="L1011" t="str">
            <v>E</v>
          </cell>
          <cell r="M1011" t="str">
            <v/>
          </cell>
          <cell r="N1011" t="str">
            <v>CV13,CV28</v>
          </cell>
          <cell r="O1011" t="str">
            <v>S9,S19</v>
          </cell>
          <cell r="P1011" t="str">
            <v>N</v>
          </cell>
          <cell r="Q1011" t="str">
            <v>N</v>
          </cell>
          <cell r="R1011" t="str">
            <v>N</v>
          </cell>
          <cell r="S1011" t="str">
            <v>O</v>
          </cell>
          <cell r="T1011" t="str">
            <v>N</v>
          </cell>
          <cell r="U1011" t="str">
            <v>N</v>
          </cell>
          <cell r="V1011" t="str">
            <v>N</v>
          </cell>
          <cell r="W1011" t="str">
            <v>ML</v>
          </cell>
        </row>
        <row r="1012">
          <cell r="B1012" t="str">
            <v>UN1704II</v>
          </cell>
          <cell r="C1012" t="str">
            <v>DITHIOPYROPHOSPHATE DE TÉTRAÉTHYLE</v>
          </cell>
          <cell r="D1012" t="str">
            <v>6.1</v>
          </cell>
          <cell r="E1012" t="str">
            <v>T1</v>
          </cell>
          <cell r="F1012" t="str">
            <v>II</v>
          </cell>
          <cell r="G1012" t="str">
            <v>6.1</v>
          </cell>
          <cell r="H1012" t="str">
            <v>43</v>
          </cell>
          <cell r="I1012">
            <v>100</v>
          </cell>
          <cell r="J1012" t="str">
            <v>E4</v>
          </cell>
          <cell r="K1012" t="str">
            <v>2</v>
          </cell>
          <cell r="L1012" t="str">
            <v>E</v>
          </cell>
          <cell r="M1012" t="str">
            <v/>
          </cell>
          <cell r="N1012" t="str">
            <v>CV13,CV28</v>
          </cell>
          <cell r="O1012" t="str">
            <v>S9,S19</v>
          </cell>
          <cell r="P1012" t="str">
            <v>N</v>
          </cell>
          <cell r="Q1012" t="str">
            <v>N</v>
          </cell>
          <cell r="R1012" t="str">
            <v>N</v>
          </cell>
          <cell r="S1012" t="str">
            <v>O</v>
          </cell>
          <cell r="T1012" t="str">
            <v>N</v>
          </cell>
          <cell r="U1012" t="str">
            <v>N</v>
          </cell>
          <cell r="V1012" t="str">
            <v>N</v>
          </cell>
          <cell r="W1012" t="str">
            <v>ML</v>
          </cell>
        </row>
        <row r="1013">
          <cell r="B1013" t="str">
            <v>UN1707II</v>
          </cell>
          <cell r="C1013" t="str">
            <v>COMPOSÉ DU THALLIUM, N.S.A.</v>
          </cell>
          <cell r="D1013" t="str">
            <v>6.1</v>
          </cell>
          <cell r="E1013" t="str">
            <v>T5</v>
          </cell>
          <cell r="F1013" t="str">
            <v>II</v>
          </cell>
          <cell r="G1013" t="str">
            <v>6.1</v>
          </cell>
          <cell r="H1013" t="str">
            <v>43,274</v>
          </cell>
          <cell r="I1013">
            <v>500</v>
          </cell>
          <cell r="J1013" t="str">
            <v>E4</v>
          </cell>
          <cell r="K1013" t="str">
            <v>2</v>
          </cell>
          <cell r="L1013" t="str">
            <v>E</v>
          </cell>
          <cell r="M1013" t="str">
            <v>V11</v>
          </cell>
          <cell r="N1013" t="str">
            <v>CV13,CV28</v>
          </cell>
          <cell r="O1013" t="str">
            <v>S9,S19</v>
          </cell>
          <cell r="P1013" t="str">
            <v>N</v>
          </cell>
          <cell r="Q1013" t="str">
            <v>N</v>
          </cell>
          <cell r="R1013" t="str">
            <v>N</v>
          </cell>
          <cell r="S1013" t="str">
            <v>O</v>
          </cell>
          <cell r="T1013" t="str">
            <v>N</v>
          </cell>
          <cell r="U1013" t="str">
            <v>N</v>
          </cell>
          <cell r="V1013" t="str">
            <v>O</v>
          </cell>
          <cell r="W1013" t="str">
            <v>G</v>
          </cell>
        </row>
        <row r="1014">
          <cell r="B1014" t="str">
            <v>UN1708II</v>
          </cell>
          <cell r="C1014" t="str">
            <v>TOLUIDINES LIQUIDES</v>
          </cell>
          <cell r="D1014" t="str">
            <v>6.1</v>
          </cell>
          <cell r="E1014" t="str">
            <v>T1</v>
          </cell>
          <cell r="F1014" t="str">
            <v>II</v>
          </cell>
          <cell r="G1014" t="str">
            <v>6.1</v>
          </cell>
          <cell r="H1014" t="str">
            <v>279</v>
          </cell>
          <cell r="I1014">
            <v>100</v>
          </cell>
          <cell r="J1014" t="str">
            <v>E4</v>
          </cell>
          <cell r="K1014" t="str">
            <v>2</v>
          </cell>
          <cell r="L1014" t="str">
            <v>E</v>
          </cell>
          <cell r="M1014" t="str">
            <v/>
          </cell>
          <cell r="N1014" t="str">
            <v>CV13,CV28</v>
          </cell>
          <cell r="O1014" t="str">
            <v>S9,S19</v>
          </cell>
          <cell r="P1014" t="str">
            <v>N</v>
          </cell>
          <cell r="Q1014" t="str">
            <v>N</v>
          </cell>
          <cell r="R1014" t="str">
            <v>N</v>
          </cell>
          <cell r="S1014" t="str">
            <v>O</v>
          </cell>
          <cell r="T1014" t="str">
            <v>N</v>
          </cell>
          <cell r="U1014" t="str">
            <v>N</v>
          </cell>
          <cell r="V1014" t="str">
            <v>N</v>
          </cell>
          <cell r="W1014" t="str">
            <v>ML</v>
          </cell>
        </row>
        <row r="1015">
          <cell r="B1015" t="str">
            <v>UN1709III</v>
          </cell>
          <cell r="C1015" t="str">
            <v>m-TOLUYLÈNEDIAMINE, SOLIDE</v>
          </cell>
          <cell r="D1015" t="str">
            <v>6.1</v>
          </cell>
          <cell r="E1015" t="str">
            <v>T2</v>
          </cell>
          <cell r="F1015" t="str">
            <v>III</v>
          </cell>
          <cell r="G1015" t="str">
            <v>6.1</v>
          </cell>
          <cell r="H1015" t="str">
            <v/>
          </cell>
          <cell r="I1015">
            <v>5000</v>
          </cell>
          <cell r="J1015" t="str">
            <v>E1</v>
          </cell>
          <cell r="K1015" t="str">
            <v>2</v>
          </cell>
          <cell r="L1015" t="str">
            <v>E</v>
          </cell>
          <cell r="M1015" t="str">
            <v/>
          </cell>
          <cell r="N1015" t="str">
            <v>CV13,CV28</v>
          </cell>
          <cell r="O1015" t="str">
            <v>S9</v>
          </cell>
          <cell r="P1015" t="str">
            <v>N</v>
          </cell>
          <cell r="Q1015" t="str">
            <v>N</v>
          </cell>
          <cell r="R1015" t="str">
            <v>N</v>
          </cell>
          <cell r="S1015" t="str">
            <v>O</v>
          </cell>
          <cell r="T1015" t="str">
            <v>N</v>
          </cell>
          <cell r="U1015" t="str">
            <v>N</v>
          </cell>
          <cell r="V1015" t="str">
            <v>N</v>
          </cell>
          <cell r="W1015" t="str">
            <v>G</v>
          </cell>
        </row>
        <row r="1016">
          <cell r="B1016" t="str">
            <v>UN1710III</v>
          </cell>
          <cell r="C1016" t="str">
            <v>TRICHLORÉTHYLÈNE</v>
          </cell>
          <cell r="D1016" t="str">
            <v>6.1</v>
          </cell>
          <cell r="E1016" t="str">
            <v>T1</v>
          </cell>
          <cell r="F1016" t="str">
            <v>III</v>
          </cell>
          <cell r="G1016" t="str">
            <v>6.1</v>
          </cell>
          <cell r="H1016" t="str">
            <v/>
          </cell>
          <cell r="I1016">
            <v>5000</v>
          </cell>
          <cell r="J1016" t="str">
            <v>E1</v>
          </cell>
          <cell r="K1016" t="str">
            <v>2</v>
          </cell>
          <cell r="L1016" t="str">
            <v>E</v>
          </cell>
          <cell r="M1016" t="str">
            <v>V12</v>
          </cell>
          <cell r="N1016" t="str">
            <v>CV13,CV28</v>
          </cell>
          <cell r="O1016" t="str">
            <v>S9</v>
          </cell>
          <cell r="P1016" t="str">
            <v>N</v>
          </cell>
          <cell r="Q1016" t="str">
            <v>N</v>
          </cell>
          <cell r="R1016" t="str">
            <v>N</v>
          </cell>
          <cell r="S1016" t="str">
            <v>O</v>
          </cell>
          <cell r="T1016" t="str">
            <v>N</v>
          </cell>
          <cell r="U1016" t="str">
            <v>N</v>
          </cell>
          <cell r="V1016" t="str">
            <v>N</v>
          </cell>
          <cell r="W1016" t="str">
            <v>ML</v>
          </cell>
        </row>
        <row r="1017">
          <cell r="B1017" t="str">
            <v>UN1711II</v>
          </cell>
          <cell r="C1017" t="str">
            <v>XYLIDINES LIQUIDES</v>
          </cell>
          <cell r="D1017" t="str">
            <v>6.1</v>
          </cell>
          <cell r="E1017" t="str">
            <v>T1</v>
          </cell>
          <cell r="F1017" t="str">
            <v>II</v>
          </cell>
          <cell r="G1017" t="str">
            <v>6.1</v>
          </cell>
          <cell r="H1017" t="str">
            <v/>
          </cell>
          <cell r="I1017">
            <v>100</v>
          </cell>
          <cell r="J1017" t="str">
            <v>E4</v>
          </cell>
          <cell r="K1017" t="str">
            <v>2</v>
          </cell>
          <cell r="L1017" t="str">
            <v>E</v>
          </cell>
          <cell r="M1017" t="str">
            <v/>
          </cell>
          <cell r="N1017" t="str">
            <v>CV13,CV28</v>
          </cell>
          <cell r="O1017" t="str">
            <v>S9,S19</v>
          </cell>
          <cell r="P1017" t="str">
            <v>N</v>
          </cell>
          <cell r="Q1017" t="str">
            <v>N</v>
          </cell>
          <cell r="R1017" t="str">
            <v>N</v>
          </cell>
          <cell r="S1017" t="str">
            <v>O</v>
          </cell>
          <cell r="T1017" t="str">
            <v>N</v>
          </cell>
          <cell r="U1017" t="str">
            <v>N</v>
          </cell>
          <cell r="V1017" t="str">
            <v>N</v>
          </cell>
          <cell r="W1017" t="str">
            <v>ML</v>
          </cell>
        </row>
        <row r="1018">
          <cell r="B1018" t="str">
            <v>UN1712II</v>
          </cell>
          <cell r="C1018" t="str">
            <v>ARSÉNIATE DE ZINC ou ARSÉNITE EN MÉLANGE</v>
          </cell>
          <cell r="D1018" t="str">
            <v>6.1</v>
          </cell>
          <cell r="E1018" t="str">
            <v>T5</v>
          </cell>
          <cell r="F1018" t="str">
            <v>II</v>
          </cell>
          <cell r="G1018" t="str">
            <v>6.1</v>
          </cell>
          <cell r="H1018" t="str">
            <v/>
          </cell>
          <cell r="I1018">
            <v>500</v>
          </cell>
          <cell r="J1018" t="str">
            <v>E4</v>
          </cell>
          <cell r="K1018" t="str">
            <v>2</v>
          </cell>
          <cell r="L1018" t="str">
            <v>E</v>
          </cell>
          <cell r="M1018" t="str">
            <v>V11</v>
          </cell>
          <cell r="N1018" t="str">
            <v>CV13,CV28</v>
          </cell>
          <cell r="O1018" t="str">
            <v>S9,S19</v>
          </cell>
          <cell r="P1018" t="str">
            <v>N</v>
          </cell>
          <cell r="Q1018" t="str">
            <v>N</v>
          </cell>
          <cell r="R1018" t="str">
            <v>N</v>
          </cell>
          <cell r="S1018" t="str">
            <v>O</v>
          </cell>
          <cell r="T1018" t="str">
            <v>N</v>
          </cell>
          <cell r="U1018" t="str">
            <v>N</v>
          </cell>
          <cell r="V1018" t="str">
            <v>N</v>
          </cell>
          <cell r="W1018" t="str">
            <v>G</v>
          </cell>
        </row>
        <row r="1019">
          <cell r="B1019" t="str">
            <v>UN1713I</v>
          </cell>
          <cell r="C1019" t="str">
            <v>CYANURE DE ZINC</v>
          </cell>
          <cell r="D1019" t="str">
            <v>6.1</v>
          </cell>
          <cell r="E1019" t="str">
            <v>T5</v>
          </cell>
          <cell r="F1019" t="str">
            <v>I</v>
          </cell>
          <cell r="G1019" t="str">
            <v>6.1</v>
          </cell>
          <cell r="H1019" t="str">
            <v/>
          </cell>
          <cell r="I1019">
            <v>0</v>
          </cell>
          <cell r="J1019" t="str">
            <v>E5</v>
          </cell>
          <cell r="K1019" t="str">
            <v>1</v>
          </cell>
          <cell r="L1019" t="str">
            <v>E</v>
          </cell>
          <cell r="M1019" t="str">
            <v>V10</v>
          </cell>
          <cell r="N1019" t="str">
            <v>CV1,CV13,CV28</v>
          </cell>
          <cell r="O1019" t="str">
            <v>S9,S14</v>
          </cell>
          <cell r="P1019" t="str">
            <v>N</v>
          </cell>
          <cell r="Q1019" t="str">
            <v>N</v>
          </cell>
          <cell r="R1019" t="str">
            <v>N</v>
          </cell>
          <cell r="S1019" t="str">
            <v>O</v>
          </cell>
          <cell r="T1019" t="str">
            <v>O</v>
          </cell>
          <cell r="U1019" t="str">
            <v>N</v>
          </cell>
          <cell r="V1019" t="str">
            <v>N</v>
          </cell>
          <cell r="W1019" t="str">
            <v>G ou ML</v>
          </cell>
        </row>
        <row r="1020">
          <cell r="B1020" t="str">
            <v>UN1714I</v>
          </cell>
          <cell r="C1020" t="str">
            <v>PHOSPHURE DE ZINC</v>
          </cell>
          <cell r="D1020" t="str">
            <v>4.3</v>
          </cell>
          <cell r="E1020" t="str">
            <v>WT2</v>
          </cell>
          <cell r="F1020" t="str">
            <v>I</v>
          </cell>
          <cell r="G1020" t="str">
            <v>4.3,+6.1</v>
          </cell>
          <cell r="H1020" t="str">
            <v/>
          </cell>
          <cell r="I1020">
            <v>0</v>
          </cell>
          <cell r="J1020" t="str">
            <v>E0</v>
          </cell>
          <cell r="K1020" t="str">
            <v>1</v>
          </cell>
          <cell r="L1020" t="str">
            <v>E</v>
          </cell>
          <cell r="M1020" t="str">
            <v>V1</v>
          </cell>
          <cell r="N1020" t="str">
            <v>CV23,CV28</v>
          </cell>
          <cell r="O1020" t="str">
            <v>S14</v>
          </cell>
          <cell r="P1020" t="str">
            <v>N</v>
          </cell>
          <cell r="Q1020" t="str">
            <v>N</v>
          </cell>
          <cell r="R1020" t="str">
            <v>N</v>
          </cell>
          <cell r="S1020" t="str">
            <v>O</v>
          </cell>
          <cell r="T1020" t="str">
            <v>N</v>
          </cell>
          <cell r="U1020" t="str">
            <v>N</v>
          </cell>
          <cell r="V1020" t="str">
            <v>N</v>
          </cell>
          <cell r="W1020" t="str">
            <v>G ou ML</v>
          </cell>
        </row>
        <row r="1021">
          <cell r="B1021" t="str">
            <v>UN1715II</v>
          </cell>
          <cell r="C1021" t="str">
            <v>ANHYDRIDE ACÉTIQUE</v>
          </cell>
          <cell r="D1021" t="str">
            <v>8</v>
          </cell>
          <cell r="E1021" t="str">
            <v>CF1</v>
          </cell>
          <cell r="F1021" t="str">
            <v>II</v>
          </cell>
          <cell r="G1021" t="str">
            <v>8,+3</v>
          </cell>
          <cell r="H1021" t="str">
            <v/>
          </cell>
          <cell r="I1021">
            <v>1000</v>
          </cell>
          <cell r="J1021" t="str">
            <v>E2</v>
          </cell>
          <cell r="K1021" t="str">
            <v>2</v>
          </cell>
          <cell r="L1021" t="str">
            <v>E</v>
          </cell>
          <cell r="M1021" t="str">
            <v/>
          </cell>
          <cell r="N1021" t="str">
            <v/>
          </cell>
          <cell r="O1021" t="str">
            <v>S2</v>
          </cell>
          <cell r="P1021" t="str">
            <v>N</v>
          </cell>
          <cell r="Q1021" t="str">
            <v>N</v>
          </cell>
          <cell r="R1021" t="str">
            <v>N</v>
          </cell>
          <cell r="S1021" t="str">
            <v>N</v>
          </cell>
          <cell r="T1021" t="str">
            <v>N</v>
          </cell>
          <cell r="U1021" t="str">
            <v>N</v>
          </cell>
          <cell r="V1021" t="str">
            <v>N</v>
          </cell>
          <cell r="W1021" t="str">
            <v>ML</v>
          </cell>
        </row>
        <row r="1022">
          <cell r="B1022" t="str">
            <v>UN1716II</v>
          </cell>
          <cell r="C1022" t="str">
            <v>BROMURE D'ACÉTYLE</v>
          </cell>
          <cell r="D1022" t="str">
            <v>8</v>
          </cell>
          <cell r="E1022" t="str">
            <v>C3</v>
          </cell>
          <cell r="F1022" t="str">
            <v>II</v>
          </cell>
          <cell r="G1022" t="str">
            <v>8</v>
          </cell>
          <cell r="H1022" t="str">
            <v/>
          </cell>
          <cell r="I1022">
            <v>1000</v>
          </cell>
          <cell r="J1022" t="str">
            <v>E2</v>
          </cell>
          <cell r="K1022" t="str">
            <v>2</v>
          </cell>
          <cell r="L1022" t="str">
            <v>E</v>
          </cell>
          <cell r="M1022" t="str">
            <v/>
          </cell>
          <cell r="N1022" t="str">
            <v/>
          </cell>
          <cell r="O1022" t="str">
            <v/>
          </cell>
          <cell r="P1022" t="str">
            <v>N</v>
          </cell>
          <cell r="Q1022" t="str">
            <v>N</v>
          </cell>
          <cell r="R1022" t="str">
            <v>N</v>
          </cell>
          <cell r="S1022" t="str">
            <v>N</v>
          </cell>
          <cell r="T1022" t="str">
            <v>N</v>
          </cell>
          <cell r="U1022" t="str">
            <v>N</v>
          </cell>
          <cell r="V1022" t="str">
            <v>N</v>
          </cell>
          <cell r="W1022" t="str">
            <v>ML</v>
          </cell>
        </row>
        <row r="1023">
          <cell r="B1023" t="str">
            <v>UN1717II</v>
          </cell>
          <cell r="C1023" t="str">
            <v>CHLORURE D'ACÉTYLE</v>
          </cell>
          <cell r="D1023" t="str">
            <v>3</v>
          </cell>
          <cell r="E1023" t="str">
            <v>FC</v>
          </cell>
          <cell r="F1023" t="str">
            <v>II</v>
          </cell>
          <cell r="G1023" t="str">
            <v>3,+8</v>
          </cell>
          <cell r="H1023" t="str">
            <v/>
          </cell>
          <cell r="I1023">
            <v>1000</v>
          </cell>
          <cell r="J1023" t="str">
            <v>E2</v>
          </cell>
          <cell r="K1023" t="str">
            <v>2</v>
          </cell>
          <cell r="L1023" t="str">
            <v>E</v>
          </cell>
          <cell r="M1023" t="str">
            <v/>
          </cell>
          <cell r="N1023" t="str">
            <v/>
          </cell>
          <cell r="O1023" t="str">
            <v>S2,S20</v>
          </cell>
          <cell r="P1023" t="str">
            <v>N</v>
          </cell>
          <cell r="Q1023" t="str">
            <v>N</v>
          </cell>
          <cell r="R1023" t="str">
            <v>N</v>
          </cell>
          <cell r="S1023" t="str">
            <v>N</v>
          </cell>
          <cell r="T1023" t="str">
            <v>N</v>
          </cell>
          <cell r="U1023" t="str">
            <v>N</v>
          </cell>
          <cell r="V1023" t="str">
            <v>N</v>
          </cell>
          <cell r="W1023" t="str">
            <v>ML</v>
          </cell>
        </row>
        <row r="1024">
          <cell r="B1024" t="str">
            <v>UN1718III</v>
          </cell>
          <cell r="C1024" t="str">
            <v>PHOSPHATE ACIDE DE BUTYLE</v>
          </cell>
          <cell r="D1024" t="str">
            <v>8</v>
          </cell>
          <cell r="E1024" t="str">
            <v>C3</v>
          </cell>
          <cell r="F1024" t="str">
            <v>III</v>
          </cell>
          <cell r="G1024" t="str">
            <v>8</v>
          </cell>
          <cell r="H1024" t="str">
            <v/>
          </cell>
          <cell r="I1024">
            <v>5000</v>
          </cell>
          <cell r="J1024" t="str">
            <v>E1</v>
          </cell>
          <cell r="K1024" t="str">
            <v>3</v>
          </cell>
          <cell r="L1024" t="str">
            <v>E</v>
          </cell>
          <cell r="M1024" t="str">
            <v>V12</v>
          </cell>
          <cell r="N1024" t="str">
            <v/>
          </cell>
          <cell r="O1024" t="str">
            <v/>
          </cell>
          <cell r="P1024" t="str">
            <v>N</v>
          </cell>
          <cell r="Q1024" t="str">
            <v>N</v>
          </cell>
          <cell r="R1024" t="str">
            <v>N</v>
          </cell>
          <cell r="S1024" t="str">
            <v>N</v>
          </cell>
          <cell r="T1024" t="str">
            <v>N</v>
          </cell>
          <cell r="U1024" t="str">
            <v>N</v>
          </cell>
          <cell r="V1024" t="str">
            <v>N</v>
          </cell>
          <cell r="W1024" t="str">
            <v>ML</v>
          </cell>
        </row>
        <row r="1025">
          <cell r="B1025" t="str">
            <v>UN1719III</v>
          </cell>
          <cell r="C1025" t="str">
            <v>LIQUIDE ALCALIN CAUSTIQUE, N.S.A.</v>
          </cell>
          <cell r="D1025" t="str">
            <v>8</v>
          </cell>
          <cell r="E1025" t="str">
            <v>C5</v>
          </cell>
          <cell r="F1025" t="str">
            <v>III</v>
          </cell>
          <cell r="G1025" t="str">
            <v>8</v>
          </cell>
          <cell r="H1025" t="str">
            <v>274</v>
          </cell>
          <cell r="I1025">
            <v>5000</v>
          </cell>
          <cell r="J1025" t="str">
            <v>E1</v>
          </cell>
          <cell r="K1025" t="str">
            <v>3</v>
          </cell>
          <cell r="L1025" t="str">
            <v>E</v>
          </cell>
          <cell r="M1025" t="str">
            <v>V12</v>
          </cell>
          <cell r="N1025" t="str">
            <v/>
          </cell>
          <cell r="O1025" t="str">
            <v/>
          </cell>
          <cell r="P1025" t="str">
            <v>N</v>
          </cell>
          <cell r="Q1025" t="str">
            <v>N</v>
          </cell>
          <cell r="R1025" t="str">
            <v>N</v>
          </cell>
          <cell r="S1025" t="str">
            <v>N</v>
          </cell>
          <cell r="T1025" t="str">
            <v>N</v>
          </cell>
          <cell r="U1025" t="str">
            <v>N</v>
          </cell>
          <cell r="V1025" t="str">
            <v>O</v>
          </cell>
          <cell r="W1025" t="str">
            <v>ML</v>
          </cell>
        </row>
        <row r="1026">
          <cell r="B1026" t="str">
            <v>UN1719II</v>
          </cell>
          <cell r="C1026" t="str">
            <v>LIQUIDE ALCALIN CAUSTIQUE, N.S.A.</v>
          </cell>
          <cell r="D1026" t="str">
            <v>8</v>
          </cell>
          <cell r="E1026" t="str">
            <v>C5</v>
          </cell>
          <cell r="F1026" t="str">
            <v>II</v>
          </cell>
          <cell r="G1026" t="str">
            <v>8</v>
          </cell>
          <cell r="H1026" t="str">
            <v>274</v>
          </cell>
          <cell r="I1026">
            <v>1000</v>
          </cell>
          <cell r="J1026" t="str">
            <v>E2</v>
          </cell>
          <cell r="K1026" t="str">
            <v>2</v>
          </cell>
          <cell r="L1026" t="str">
            <v>E</v>
          </cell>
          <cell r="M1026" t="str">
            <v/>
          </cell>
          <cell r="N1026" t="str">
            <v/>
          </cell>
          <cell r="O1026" t="str">
            <v/>
          </cell>
          <cell r="P1026" t="str">
            <v>N</v>
          </cell>
          <cell r="Q1026" t="str">
            <v>N</v>
          </cell>
          <cell r="R1026" t="str">
            <v>N</v>
          </cell>
          <cell r="S1026" t="str">
            <v>N</v>
          </cell>
          <cell r="T1026" t="str">
            <v>N</v>
          </cell>
          <cell r="U1026" t="str">
            <v>N</v>
          </cell>
          <cell r="V1026" t="str">
            <v>O</v>
          </cell>
          <cell r="W1026" t="str">
            <v>ML</v>
          </cell>
        </row>
        <row r="1027">
          <cell r="B1027" t="str">
            <v>UN1722I</v>
          </cell>
          <cell r="C1027" t="str">
            <v>CHLOROFORMIATE D'ALLYLE</v>
          </cell>
          <cell r="D1027" t="str">
            <v>6.1</v>
          </cell>
          <cell r="E1027" t="str">
            <v>TFC</v>
          </cell>
          <cell r="F1027" t="str">
            <v>I</v>
          </cell>
          <cell r="G1027" t="str">
            <v>6.1,+3,+8</v>
          </cell>
          <cell r="H1027" t="str">
            <v/>
          </cell>
          <cell r="I1027">
            <v>0</v>
          </cell>
          <cell r="J1027" t="str">
            <v>E0</v>
          </cell>
          <cell r="K1027" t="str">
            <v>1</v>
          </cell>
          <cell r="L1027" t="str">
            <v>D</v>
          </cell>
          <cell r="M1027" t="str">
            <v/>
          </cell>
          <cell r="N1027" t="str">
            <v>CV1,CV13,CV28</v>
          </cell>
          <cell r="O1027" t="str">
            <v>S2,S9,S14</v>
          </cell>
          <cell r="P1027" t="str">
            <v>N</v>
          </cell>
          <cell r="Q1027" t="str">
            <v>N</v>
          </cell>
          <cell r="R1027" t="str">
            <v>N</v>
          </cell>
          <cell r="S1027" t="str">
            <v>O</v>
          </cell>
          <cell r="T1027" t="str">
            <v>O</v>
          </cell>
          <cell r="U1027" t="str">
            <v>N</v>
          </cell>
          <cell r="V1027" t="str">
            <v>N</v>
          </cell>
          <cell r="W1027" t="str">
            <v>G ou ML</v>
          </cell>
        </row>
        <row r="1028">
          <cell r="B1028" t="str">
            <v>UN1723II</v>
          </cell>
          <cell r="C1028" t="str">
            <v>IODURE D'ALLYLE</v>
          </cell>
          <cell r="D1028" t="str">
            <v>3</v>
          </cell>
          <cell r="E1028" t="str">
            <v>FC</v>
          </cell>
          <cell r="F1028" t="str">
            <v>II</v>
          </cell>
          <cell r="G1028" t="str">
            <v>3,+8</v>
          </cell>
          <cell r="H1028" t="str">
            <v/>
          </cell>
          <cell r="I1028">
            <v>1000</v>
          </cell>
          <cell r="J1028" t="str">
            <v>E2</v>
          </cell>
          <cell r="K1028" t="str">
            <v>2</v>
          </cell>
          <cell r="L1028" t="str">
            <v>E</v>
          </cell>
          <cell r="M1028" t="str">
            <v/>
          </cell>
          <cell r="N1028" t="str">
            <v/>
          </cell>
          <cell r="O1028" t="str">
            <v>S2,S20</v>
          </cell>
          <cell r="P1028" t="str">
            <v>N</v>
          </cell>
          <cell r="Q1028" t="str">
            <v>N</v>
          </cell>
          <cell r="R1028" t="str">
            <v>N</v>
          </cell>
          <cell r="S1028" t="str">
            <v>N</v>
          </cell>
          <cell r="T1028" t="str">
            <v>N</v>
          </cell>
          <cell r="U1028" t="str">
            <v>N</v>
          </cell>
          <cell r="V1028" t="str">
            <v>N</v>
          </cell>
          <cell r="W1028" t="str">
            <v>ML</v>
          </cell>
        </row>
        <row r="1029">
          <cell r="B1029" t="str">
            <v>UN1724II</v>
          </cell>
          <cell r="C1029" t="str">
            <v>ALLYLTRICHLOROSILANE STABILISÉ</v>
          </cell>
          <cell r="D1029" t="str">
            <v>8</v>
          </cell>
          <cell r="E1029" t="str">
            <v>CF1</v>
          </cell>
          <cell r="F1029" t="str">
            <v>II</v>
          </cell>
          <cell r="G1029" t="str">
            <v>8,+3</v>
          </cell>
          <cell r="H1029">
            <v>386</v>
          </cell>
          <cell r="I1029">
            <v>0</v>
          </cell>
          <cell r="J1029" t="str">
            <v>E0</v>
          </cell>
          <cell r="K1029" t="str">
            <v>2</v>
          </cell>
          <cell r="L1029" t="str">
            <v>E</v>
          </cell>
          <cell r="M1029" t="str">
            <v>V8</v>
          </cell>
          <cell r="N1029" t="str">
            <v/>
          </cell>
          <cell r="O1029" t="str">
            <v>S2,S4</v>
          </cell>
          <cell r="P1029" t="str">
            <v>N</v>
          </cell>
          <cell r="Q1029" t="str">
            <v>N</v>
          </cell>
          <cell r="R1029" t="str">
            <v>N</v>
          </cell>
          <cell r="S1029" t="str">
            <v>N</v>
          </cell>
          <cell r="T1029" t="str">
            <v>N</v>
          </cell>
          <cell r="U1029" t="str">
            <v>N</v>
          </cell>
          <cell r="V1029" t="str">
            <v>N</v>
          </cell>
          <cell r="W1029" t="str">
            <v>G ou ML</v>
          </cell>
        </row>
        <row r="1030">
          <cell r="B1030" t="str">
            <v>UN1725II</v>
          </cell>
          <cell r="C1030" t="str">
            <v>BROMURE D'ALUMINIUM ANHYDRE</v>
          </cell>
          <cell r="D1030" t="str">
            <v>8</v>
          </cell>
          <cell r="E1030" t="str">
            <v>C2</v>
          </cell>
          <cell r="F1030" t="str">
            <v>II</v>
          </cell>
          <cell r="G1030" t="str">
            <v>8</v>
          </cell>
          <cell r="H1030" t="str">
            <v>588</v>
          </cell>
          <cell r="I1030">
            <v>1000</v>
          </cell>
          <cell r="J1030" t="str">
            <v>E2</v>
          </cell>
          <cell r="K1030" t="str">
            <v>2</v>
          </cell>
          <cell r="L1030" t="str">
            <v>E</v>
          </cell>
          <cell r="M1030" t="str">
            <v>V11</v>
          </cell>
          <cell r="N1030" t="str">
            <v/>
          </cell>
          <cell r="O1030" t="str">
            <v/>
          </cell>
          <cell r="P1030" t="str">
            <v>N</v>
          </cell>
          <cell r="Q1030" t="str">
            <v>N</v>
          </cell>
          <cell r="R1030" t="str">
            <v>N</v>
          </cell>
          <cell r="S1030" t="str">
            <v>N</v>
          </cell>
          <cell r="T1030" t="str">
            <v>N</v>
          </cell>
          <cell r="U1030" t="str">
            <v>N</v>
          </cell>
          <cell r="V1030" t="str">
            <v>N</v>
          </cell>
          <cell r="W1030" t="str">
            <v>G</v>
          </cell>
        </row>
        <row r="1031">
          <cell r="B1031" t="str">
            <v>UN1726II</v>
          </cell>
          <cell r="C1031" t="str">
            <v>CHLORURE D'ALUMINIUM ANHYDRE</v>
          </cell>
          <cell r="D1031" t="str">
            <v>8</v>
          </cell>
          <cell r="E1031" t="str">
            <v>C2</v>
          </cell>
          <cell r="F1031" t="str">
            <v>II</v>
          </cell>
          <cell r="G1031" t="str">
            <v>8</v>
          </cell>
          <cell r="H1031" t="str">
            <v>588</v>
          </cell>
          <cell r="I1031">
            <v>1000</v>
          </cell>
          <cell r="J1031" t="str">
            <v>E2</v>
          </cell>
          <cell r="K1031" t="str">
            <v>2</v>
          </cell>
          <cell r="L1031" t="str">
            <v>E</v>
          </cell>
          <cell r="M1031" t="str">
            <v>V11</v>
          </cell>
          <cell r="N1031" t="str">
            <v/>
          </cell>
          <cell r="O1031" t="str">
            <v/>
          </cell>
          <cell r="P1031" t="str">
            <v>N</v>
          </cell>
          <cell r="Q1031" t="str">
            <v>N</v>
          </cell>
          <cell r="R1031" t="str">
            <v>N</v>
          </cell>
          <cell r="S1031" t="str">
            <v>N</v>
          </cell>
          <cell r="T1031" t="str">
            <v>N</v>
          </cell>
          <cell r="U1031" t="str">
            <v>N</v>
          </cell>
          <cell r="V1031" t="str">
            <v>N</v>
          </cell>
          <cell r="W1031" t="str">
            <v>G</v>
          </cell>
        </row>
        <row r="1032">
          <cell r="B1032" t="str">
            <v>UN1727II</v>
          </cell>
          <cell r="C1032" t="str">
            <v>HYDROGÉNODI-FLUORURE D'AMMONIUM SOLIDE</v>
          </cell>
          <cell r="D1032" t="str">
            <v>8</v>
          </cell>
          <cell r="E1032" t="str">
            <v>C2</v>
          </cell>
          <cell r="F1032" t="str">
            <v>II</v>
          </cell>
          <cell r="G1032" t="str">
            <v>8</v>
          </cell>
          <cell r="H1032" t="str">
            <v/>
          </cell>
          <cell r="I1032">
            <v>1000</v>
          </cell>
          <cell r="J1032" t="str">
            <v>E2</v>
          </cell>
          <cell r="K1032" t="str">
            <v>2</v>
          </cell>
          <cell r="L1032" t="str">
            <v>E</v>
          </cell>
          <cell r="M1032" t="str">
            <v>V11</v>
          </cell>
          <cell r="N1032" t="str">
            <v/>
          </cell>
          <cell r="O1032" t="str">
            <v/>
          </cell>
          <cell r="P1032" t="str">
            <v>N</v>
          </cell>
          <cell r="Q1032" t="str">
            <v>N</v>
          </cell>
          <cell r="R1032" t="str">
            <v>N</v>
          </cell>
          <cell r="S1032" t="str">
            <v>N</v>
          </cell>
          <cell r="T1032" t="str">
            <v>N</v>
          </cell>
          <cell r="U1032" t="str">
            <v>N</v>
          </cell>
          <cell r="V1032" t="str">
            <v>N</v>
          </cell>
          <cell r="W1032" t="str">
            <v>G</v>
          </cell>
        </row>
        <row r="1033">
          <cell r="B1033" t="str">
            <v>UN1728II</v>
          </cell>
          <cell r="C1033" t="str">
            <v>AMYLTRICHLOROSILANE</v>
          </cell>
          <cell r="D1033" t="str">
            <v>8</v>
          </cell>
          <cell r="E1033" t="str">
            <v>C3</v>
          </cell>
          <cell r="F1033" t="str">
            <v>II</v>
          </cell>
          <cell r="G1033" t="str">
            <v>8</v>
          </cell>
          <cell r="H1033" t="str">
            <v/>
          </cell>
          <cell r="I1033">
            <v>0</v>
          </cell>
          <cell r="J1033" t="str">
            <v>E0</v>
          </cell>
          <cell r="K1033" t="str">
            <v>2</v>
          </cell>
          <cell r="L1033" t="str">
            <v>E</v>
          </cell>
          <cell r="M1033" t="str">
            <v/>
          </cell>
          <cell r="N1033" t="str">
            <v/>
          </cell>
          <cell r="O1033" t="str">
            <v/>
          </cell>
          <cell r="P1033" t="str">
            <v>N</v>
          </cell>
          <cell r="Q1033" t="str">
            <v>N</v>
          </cell>
          <cell r="R1033" t="str">
            <v>N</v>
          </cell>
          <cell r="S1033" t="str">
            <v>N</v>
          </cell>
          <cell r="T1033" t="str">
            <v>N</v>
          </cell>
          <cell r="U1033" t="str">
            <v>N</v>
          </cell>
          <cell r="V1033" t="str">
            <v>N</v>
          </cell>
          <cell r="W1033" t="str">
            <v>G ou ML</v>
          </cell>
        </row>
        <row r="1034">
          <cell r="B1034" t="str">
            <v>UN1729II</v>
          </cell>
          <cell r="C1034" t="str">
            <v>CHLORURE D'ANISOYLE</v>
          </cell>
          <cell r="D1034" t="str">
            <v>8</v>
          </cell>
          <cell r="E1034" t="str">
            <v>C4</v>
          </cell>
          <cell r="F1034" t="str">
            <v>II</v>
          </cell>
          <cell r="G1034" t="str">
            <v>8</v>
          </cell>
          <cell r="H1034" t="str">
            <v/>
          </cell>
          <cell r="I1034">
            <v>1000</v>
          </cell>
          <cell r="J1034" t="str">
            <v>E2</v>
          </cell>
          <cell r="K1034" t="str">
            <v>2</v>
          </cell>
          <cell r="L1034" t="str">
            <v>E</v>
          </cell>
          <cell r="M1034" t="str">
            <v>V11</v>
          </cell>
          <cell r="N1034" t="str">
            <v/>
          </cell>
          <cell r="O1034" t="str">
            <v/>
          </cell>
          <cell r="P1034" t="str">
            <v>N</v>
          </cell>
          <cell r="Q1034" t="str">
            <v>N</v>
          </cell>
          <cell r="R1034" t="str">
            <v>N</v>
          </cell>
          <cell r="S1034" t="str">
            <v>N</v>
          </cell>
          <cell r="T1034" t="str">
            <v>N</v>
          </cell>
          <cell r="U1034" t="str">
            <v>N</v>
          </cell>
          <cell r="V1034" t="str">
            <v>N</v>
          </cell>
          <cell r="W1034" t="str">
            <v>G</v>
          </cell>
        </row>
        <row r="1035">
          <cell r="B1035" t="str">
            <v>UN1730II</v>
          </cell>
          <cell r="C1035" t="str">
            <v>PENTACHLORURE D'ANTIMOINE LIQUIDE</v>
          </cell>
          <cell r="D1035" t="str">
            <v>8</v>
          </cell>
          <cell r="E1035" t="str">
            <v>C1</v>
          </cell>
          <cell r="F1035" t="str">
            <v>II</v>
          </cell>
          <cell r="G1035" t="str">
            <v>8</v>
          </cell>
          <cell r="H1035" t="str">
            <v/>
          </cell>
          <cell r="I1035">
            <v>1000</v>
          </cell>
          <cell r="J1035" t="str">
            <v>E2</v>
          </cell>
          <cell r="K1035" t="str">
            <v>2</v>
          </cell>
          <cell r="L1035" t="str">
            <v>E</v>
          </cell>
          <cell r="M1035" t="str">
            <v/>
          </cell>
          <cell r="N1035" t="str">
            <v/>
          </cell>
          <cell r="O1035" t="str">
            <v/>
          </cell>
          <cell r="P1035" t="str">
            <v>N</v>
          </cell>
          <cell r="Q1035" t="str">
            <v>N</v>
          </cell>
          <cell r="R1035" t="str">
            <v>N</v>
          </cell>
          <cell r="S1035" t="str">
            <v>N</v>
          </cell>
          <cell r="T1035" t="str">
            <v>N</v>
          </cell>
          <cell r="U1035" t="str">
            <v>N</v>
          </cell>
          <cell r="V1035" t="str">
            <v>N</v>
          </cell>
          <cell r="W1035" t="str">
            <v>ML</v>
          </cell>
        </row>
        <row r="1036">
          <cell r="B1036" t="str">
            <v>UN1731III</v>
          </cell>
          <cell r="C1036" t="str">
            <v>PENTACHLORURE D'ANTIMOINE EN SOLUTION</v>
          </cell>
          <cell r="D1036" t="str">
            <v>8</v>
          </cell>
          <cell r="E1036" t="str">
            <v>C1</v>
          </cell>
          <cell r="F1036" t="str">
            <v>III</v>
          </cell>
          <cell r="G1036" t="str">
            <v>8</v>
          </cell>
          <cell r="H1036" t="str">
            <v/>
          </cell>
          <cell r="I1036">
            <v>5000</v>
          </cell>
          <cell r="J1036" t="str">
            <v>E1</v>
          </cell>
          <cell r="K1036" t="str">
            <v>3</v>
          </cell>
          <cell r="L1036" t="str">
            <v>E</v>
          </cell>
          <cell r="M1036" t="str">
            <v>V12</v>
          </cell>
          <cell r="N1036" t="str">
            <v/>
          </cell>
          <cell r="O1036" t="str">
            <v/>
          </cell>
          <cell r="P1036" t="str">
            <v>N</v>
          </cell>
          <cell r="Q1036" t="str">
            <v>N</v>
          </cell>
          <cell r="R1036" t="str">
            <v>N</v>
          </cell>
          <cell r="S1036" t="str">
            <v>N</v>
          </cell>
          <cell r="T1036" t="str">
            <v>N</v>
          </cell>
          <cell r="U1036" t="str">
            <v>N</v>
          </cell>
          <cell r="V1036" t="str">
            <v>N</v>
          </cell>
          <cell r="W1036" t="str">
            <v>ML</v>
          </cell>
        </row>
        <row r="1037">
          <cell r="B1037" t="str">
            <v>UN1731II</v>
          </cell>
          <cell r="C1037" t="str">
            <v>PENTACHLORURE D'ANTIMOINE EN SOLUTION</v>
          </cell>
          <cell r="D1037" t="str">
            <v>8</v>
          </cell>
          <cell r="E1037" t="str">
            <v>C1</v>
          </cell>
          <cell r="F1037" t="str">
            <v>II</v>
          </cell>
          <cell r="G1037" t="str">
            <v>8</v>
          </cell>
          <cell r="H1037" t="str">
            <v/>
          </cell>
          <cell r="I1037">
            <v>1000</v>
          </cell>
          <cell r="J1037" t="str">
            <v>E2</v>
          </cell>
          <cell r="K1037" t="str">
            <v>2</v>
          </cell>
          <cell r="L1037" t="str">
            <v>E</v>
          </cell>
          <cell r="M1037" t="str">
            <v/>
          </cell>
          <cell r="N1037" t="str">
            <v/>
          </cell>
          <cell r="O1037" t="str">
            <v/>
          </cell>
          <cell r="P1037" t="str">
            <v>N</v>
          </cell>
          <cell r="Q1037" t="str">
            <v>N</v>
          </cell>
          <cell r="R1037" t="str">
            <v>N</v>
          </cell>
          <cell r="S1037" t="str">
            <v>N</v>
          </cell>
          <cell r="T1037" t="str">
            <v>N</v>
          </cell>
          <cell r="U1037" t="str">
            <v>N</v>
          </cell>
          <cell r="V1037" t="str">
            <v>N</v>
          </cell>
          <cell r="W1037" t="str">
            <v>ML</v>
          </cell>
        </row>
        <row r="1038">
          <cell r="B1038" t="str">
            <v>UN1732II</v>
          </cell>
          <cell r="C1038" t="str">
            <v>PENTAFLUORURE D'ANTIMOINE</v>
          </cell>
          <cell r="D1038" t="str">
            <v>8</v>
          </cell>
          <cell r="E1038" t="str">
            <v>CT1</v>
          </cell>
          <cell r="F1038" t="str">
            <v>II</v>
          </cell>
          <cell r="G1038" t="str">
            <v>8,+6.1</v>
          </cell>
          <cell r="H1038" t="str">
            <v/>
          </cell>
          <cell r="I1038">
            <v>1000</v>
          </cell>
          <cell r="J1038" t="str">
            <v>E0</v>
          </cell>
          <cell r="K1038" t="str">
            <v>2</v>
          </cell>
          <cell r="L1038" t="str">
            <v>E</v>
          </cell>
          <cell r="M1038" t="str">
            <v/>
          </cell>
          <cell r="N1038" t="str">
            <v>CV13,CV28</v>
          </cell>
          <cell r="O1038" t="str">
            <v/>
          </cell>
          <cell r="P1038" t="str">
            <v>N</v>
          </cell>
          <cell r="Q1038" t="str">
            <v>N</v>
          </cell>
          <cell r="R1038" t="str">
            <v>N</v>
          </cell>
          <cell r="S1038" t="str">
            <v>O</v>
          </cell>
          <cell r="T1038" t="str">
            <v>N</v>
          </cell>
          <cell r="U1038" t="str">
            <v>N</v>
          </cell>
          <cell r="V1038" t="str">
            <v>N</v>
          </cell>
          <cell r="W1038" t="str">
            <v>ML</v>
          </cell>
        </row>
        <row r="1039">
          <cell r="B1039" t="str">
            <v>UN1733II</v>
          </cell>
          <cell r="C1039" t="str">
            <v>TRICHLORURE D'ANTIMOINE</v>
          </cell>
          <cell r="D1039" t="str">
            <v>8</v>
          </cell>
          <cell r="E1039" t="str">
            <v>C2</v>
          </cell>
          <cell r="F1039" t="str">
            <v>II</v>
          </cell>
          <cell r="G1039" t="str">
            <v>8</v>
          </cell>
          <cell r="H1039" t="str">
            <v/>
          </cell>
          <cell r="I1039">
            <v>1000</v>
          </cell>
          <cell r="J1039" t="str">
            <v>E2</v>
          </cell>
          <cell r="K1039" t="str">
            <v>2</v>
          </cell>
          <cell r="L1039" t="str">
            <v>E</v>
          </cell>
          <cell r="M1039" t="str">
            <v>V11</v>
          </cell>
          <cell r="N1039" t="str">
            <v/>
          </cell>
          <cell r="O1039" t="str">
            <v/>
          </cell>
          <cell r="P1039" t="str">
            <v>N</v>
          </cell>
          <cell r="Q1039" t="str">
            <v>N</v>
          </cell>
          <cell r="R1039" t="str">
            <v>N</v>
          </cell>
          <cell r="S1039" t="str">
            <v>N</v>
          </cell>
          <cell r="T1039" t="str">
            <v>N</v>
          </cell>
          <cell r="U1039" t="str">
            <v>N</v>
          </cell>
          <cell r="V1039" t="str">
            <v>N</v>
          </cell>
          <cell r="W1039" t="str">
            <v>G</v>
          </cell>
        </row>
        <row r="1040">
          <cell r="B1040" t="str">
            <v>UN1736II</v>
          </cell>
          <cell r="C1040" t="str">
            <v>CHLORURE DE BENZOYLE</v>
          </cell>
          <cell r="D1040" t="str">
            <v>8</v>
          </cell>
          <cell r="E1040" t="str">
            <v>C3</v>
          </cell>
          <cell r="F1040" t="str">
            <v>II</v>
          </cell>
          <cell r="G1040" t="str">
            <v>8</v>
          </cell>
          <cell r="H1040" t="str">
            <v/>
          </cell>
          <cell r="I1040">
            <v>1000</v>
          </cell>
          <cell r="J1040" t="str">
            <v>E2</v>
          </cell>
          <cell r="K1040" t="str">
            <v>2</v>
          </cell>
          <cell r="L1040" t="str">
            <v>E</v>
          </cell>
          <cell r="M1040" t="str">
            <v/>
          </cell>
          <cell r="N1040" t="str">
            <v/>
          </cell>
          <cell r="O1040" t="str">
            <v/>
          </cell>
          <cell r="P1040" t="str">
            <v>N</v>
          </cell>
          <cell r="Q1040" t="str">
            <v>N</v>
          </cell>
          <cell r="R1040" t="str">
            <v>N</v>
          </cell>
          <cell r="S1040" t="str">
            <v>N</v>
          </cell>
          <cell r="T1040" t="str">
            <v>N</v>
          </cell>
          <cell r="U1040" t="str">
            <v>N</v>
          </cell>
          <cell r="V1040" t="str">
            <v>N</v>
          </cell>
          <cell r="W1040" t="str">
            <v>ML</v>
          </cell>
        </row>
        <row r="1041">
          <cell r="B1041" t="str">
            <v>UN1737II</v>
          </cell>
          <cell r="C1041" t="str">
            <v>BROMURE DE BENZYLE</v>
          </cell>
          <cell r="D1041" t="str">
            <v>6.1</v>
          </cell>
          <cell r="E1041" t="str">
            <v>TC1</v>
          </cell>
          <cell r="F1041" t="str">
            <v>II</v>
          </cell>
          <cell r="G1041" t="str">
            <v>6.1,+8</v>
          </cell>
          <cell r="H1041" t="str">
            <v/>
          </cell>
          <cell r="I1041">
            <v>0</v>
          </cell>
          <cell r="J1041" t="str">
            <v>E4</v>
          </cell>
          <cell r="K1041" t="str">
            <v>2</v>
          </cell>
          <cell r="L1041" t="str">
            <v>E</v>
          </cell>
          <cell r="M1041" t="str">
            <v/>
          </cell>
          <cell r="N1041" t="str">
            <v>CV13,CV28</v>
          </cell>
          <cell r="O1041" t="str">
            <v>S9,S19</v>
          </cell>
          <cell r="P1041" t="str">
            <v>N</v>
          </cell>
          <cell r="Q1041" t="str">
            <v>N</v>
          </cell>
          <cell r="R1041" t="str">
            <v>N</v>
          </cell>
          <cell r="S1041" t="str">
            <v>O</v>
          </cell>
          <cell r="T1041" t="str">
            <v>N</v>
          </cell>
          <cell r="U1041" t="str">
            <v>N</v>
          </cell>
          <cell r="V1041" t="str">
            <v>N</v>
          </cell>
          <cell r="W1041" t="str">
            <v>G ou ML</v>
          </cell>
        </row>
        <row r="1042">
          <cell r="B1042" t="str">
            <v>UN1738II</v>
          </cell>
          <cell r="C1042" t="str">
            <v>CHLORURE DE BENZYLE</v>
          </cell>
          <cell r="D1042" t="str">
            <v>6.1</v>
          </cell>
          <cell r="E1042" t="str">
            <v>TC1</v>
          </cell>
          <cell r="F1042" t="str">
            <v>II</v>
          </cell>
          <cell r="G1042" t="str">
            <v>6.1,+8</v>
          </cell>
          <cell r="H1042" t="str">
            <v/>
          </cell>
          <cell r="I1042">
            <v>0</v>
          </cell>
          <cell r="J1042" t="str">
            <v>E4</v>
          </cell>
          <cell r="K1042" t="str">
            <v>2</v>
          </cell>
          <cell r="L1042" t="str">
            <v>E</v>
          </cell>
          <cell r="M1042" t="str">
            <v/>
          </cell>
          <cell r="N1042" t="str">
            <v>CV13,CV28</v>
          </cell>
          <cell r="O1042" t="str">
            <v>S9,S19</v>
          </cell>
          <cell r="P1042" t="str">
            <v>N</v>
          </cell>
          <cell r="Q1042" t="str">
            <v>N</v>
          </cell>
          <cell r="R1042" t="str">
            <v>N</v>
          </cell>
          <cell r="S1042" t="str">
            <v>O</v>
          </cell>
          <cell r="T1042" t="str">
            <v>N</v>
          </cell>
          <cell r="U1042" t="str">
            <v>N</v>
          </cell>
          <cell r="V1042" t="str">
            <v>N</v>
          </cell>
          <cell r="W1042" t="str">
            <v>G ou ML</v>
          </cell>
        </row>
        <row r="1043">
          <cell r="B1043" t="str">
            <v>UN1739I</v>
          </cell>
          <cell r="C1043" t="str">
            <v>CHLOROFORMIATE DE BENZYLE</v>
          </cell>
          <cell r="D1043" t="str">
            <v>8</v>
          </cell>
          <cell r="E1043" t="str">
            <v>C9</v>
          </cell>
          <cell r="F1043" t="str">
            <v>I</v>
          </cell>
          <cell r="G1043" t="str">
            <v>8</v>
          </cell>
          <cell r="H1043" t="str">
            <v/>
          </cell>
          <cell r="I1043">
            <v>0</v>
          </cell>
          <cell r="J1043" t="str">
            <v>E0</v>
          </cell>
          <cell r="K1043" t="str">
            <v>1</v>
          </cell>
          <cell r="L1043" t="str">
            <v>E</v>
          </cell>
          <cell r="M1043" t="str">
            <v/>
          </cell>
          <cell r="N1043" t="str">
            <v/>
          </cell>
          <cell r="O1043" t="str">
            <v>S20</v>
          </cell>
          <cell r="P1043" t="str">
            <v>N</v>
          </cell>
          <cell r="Q1043" t="str">
            <v>N</v>
          </cell>
          <cell r="R1043" t="str">
            <v>N</v>
          </cell>
          <cell r="S1043" t="str">
            <v>N</v>
          </cell>
          <cell r="T1043" t="str">
            <v>N</v>
          </cell>
          <cell r="U1043" t="str">
            <v>N</v>
          </cell>
          <cell r="V1043" t="str">
            <v>N</v>
          </cell>
          <cell r="W1043" t="str">
            <v>G ou ML</v>
          </cell>
        </row>
        <row r="1044">
          <cell r="B1044" t="str">
            <v>UN1740III</v>
          </cell>
          <cell r="C1044" t="str">
            <v>HYDROGÉNODIFLUO-RURES SOLIDES, N.S.A.</v>
          </cell>
          <cell r="D1044" t="str">
            <v>8</v>
          </cell>
          <cell r="E1044" t="str">
            <v>C2</v>
          </cell>
          <cell r="F1044" t="str">
            <v>III</v>
          </cell>
          <cell r="G1044" t="str">
            <v>8</v>
          </cell>
          <cell r="H1044" t="str">
            <v>517</v>
          </cell>
          <cell r="I1044">
            <v>5000</v>
          </cell>
          <cell r="J1044" t="str">
            <v>E1</v>
          </cell>
          <cell r="K1044" t="str">
            <v>3</v>
          </cell>
          <cell r="L1044" t="str">
            <v>E</v>
          </cell>
          <cell r="M1044" t="str">
            <v/>
          </cell>
          <cell r="N1044" t="str">
            <v/>
          </cell>
          <cell r="O1044" t="str">
            <v/>
          </cell>
          <cell r="P1044" t="str">
            <v>N</v>
          </cell>
          <cell r="Q1044" t="str">
            <v>N</v>
          </cell>
          <cell r="R1044" t="str">
            <v>N</v>
          </cell>
          <cell r="S1044" t="str">
            <v>N</v>
          </cell>
          <cell r="T1044" t="str">
            <v>N</v>
          </cell>
          <cell r="U1044" t="str">
            <v>N</v>
          </cell>
          <cell r="V1044" t="str">
            <v>O</v>
          </cell>
          <cell r="W1044" t="str">
            <v>G</v>
          </cell>
        </row>
        <row r="1045">
          <cell r="B1045" t="str">
            <v>UN1740II</v>
          </cell>
          <cell r="C1045" t="str">
            <v>HYDROGÉNODIFLUO-RURES SOLIDES, N.S.A.</v>
          </cell>
          <cell r="D1045" t="str">
            <v>8</v>
          </cell>
          <cell r="E1045" t="str">
            <v>C2</v>
          </cell>
          <cell r="F1045" t="str">
            <v>II</v>
          </cell>
          <cell r="G1045" t="str">
            <v>8</v>
          </cell>
          <cell r="H1045" t="str">
            <v>517</v>
          </cell>
          <cell r="I1045">
            <v>1000</v>
          </cell>
          <cell r="J1045" t="str">
            <v>E2</v>
          </cell>
          <cell r="K1045" t="str">
            <v>2</v>
          </cell>
          <cell r="L1045" t="str">
            <v>E</v>
          </cell>
          <cell r="M1045" t="str">
            <v>V11</v>
          </cell>
          <cell r="N1045" t="str">
            <v/>
          </cell>
          <cell r="O1045" t="str">
            <v/>
          </cell>
          <cell r="P1045" t="str">
            <v>N</v>
          </cell>
          <cell r="Q1045" t="str">
            <v>N</v>
          </cell>
          <cell r="R1045" t="str">
            <v>N</v>
          </cell>
          <cell r="S1045" t="str">
            <v>N</v>
          </cell>
          <cell r="T1045" t="str">
            <v>N</v>
          </cell>
          <cell r="U1045" t="str">
            <v>N</v>
          </cell>
          <cell r="V1045" t="str">
            <v>O</v>
          </cell>
          <cell r="W1045" t="str">
            <v>G</v>
          </cell>
        </row>
        <row r="1046">
          <cell r="B1046" t="str">
            <v>UN1741</v>
          </cell>
          <cell r="C1046" t="str">
            <v>TRICHLORURE DE BORE</v>
          </cell>
          <cell r="D1046" t="str">
            <v>2</v>
          </cell>
          <cell r="E1046" t="str">
            <v>2TC</v>
          </cell>
          <cell r="F1046" t="str">
            <v/>
          </cell>
          <cell r="G1046" t="str">
            <v>2.3,+8</v>
          </cell>
          <cell r="H1046" t="str">
            <v/>
          </cell>
          <cell r="I1046">
            <v>0</v>
          </cell>
          <cell r="J1046" t="str">
            <v>E0</v>
          </cell>
          <cell r="K1046" t="str">
            <v>TRANSPORT INTERDIT</v>
          </cell>
          <cell r="L1046" t="str">
            <v>D</v>
          </cell>
          <cell r="M1046" t="str">
            <v/>
          </cell>
          <cell r="N1046" t="str">
            <v>CV9,CV10,CV36</v>
          </cell>
          <cell r="O1046" t="str">
            <v>S14</v>
          </cell>
          <cell r="P1046" t="str">
            <v>N</v>
          </cell>
          <cell r="Q1046" t="str">
            <v>O</v>
          </cell>
          <cell r="R1046" t="str">
            <v>I</v>
          </cell>
          <cell r="S1046" t="str">
            <v>I</v>
          </cell>
          <cell r="T1046" t="str">
            <v>I</v>
          </cell>
          <cell r="U1046" t="str">
            <v>I</v>
          </cell>
          <cell r="V1046" t="str">
            <v>I</v>
          </cell>
          <cell r="W1046" t="str">
            <v>I</v>
          </cell>
        </row>
        <row r="1047">
          <cell r="B1047" t="str">
            <v>UN1742II</v>
          </cell>
          <cell r="C1047" t="str">
            <v>COMPLEXE DE TRIFLUORURE DE BORE ET D'ACIDE ACÉTIQUE, LIQUIDE</v>
          </cell>
          <cell r="D1047" t="str">
            <v>8</v>
          </cell>
          <cell r="E1047" t="str">
            <v>C3</v>
          </cell>
          <cell r="F1047" t="str">
            <v>II</v>
          </cell>
          <cell r="G1047" t="str">
            <v>8</v>
          </cell>
          <cell r="H1047" t="str">
            <v/>
          </cell>
          <cell r="I1047">
            <v>1000</v>
          </cell>
          <cell r="J1047" t="str">
            <v>E2</v>
          </cell>
          <cell r="K1047" t="str">
            <v>2</v>
          </cell>
          <cell r="L1047" t="str">
            <v>E</v>
          </cell>
          <cell r="M1047" t="str">
            <v/>
          </cell>
          <cell r="N1047" t="str">
            <v/>
          </cell>
          <cell r="O1047" t="str">
            <v/>
          </cell>
          <cell r="P1047" t="str">
            <v>N</v>
          </cell>
          <cell r="Q1047" t="str">
            <v>N</v>
          </cell>
          <cell r="R1047" t="str">
            <v>N</v>
          </cell>
          <cell r="S1047" t="str">
            <v>N</v>
          </cell>
          <cell r="T1047" t="str">
            <v>N</v>
          </cell>
          <cell r="U1047" t="str">
            <v>N</v>
          </cell>
          <cell r="V1047" t="str">
            <v>N</v>
          </cell>
          <cell r="W1047" t="str">
            <v>ML</v>
          </cell>
        </row>
        <row r="1048">
          <cell r="B1048" t="str">
            <v>UN1743II</v>
          </cell>
          <cell r="C1048" t="str">
            <v>COMPLEXE DE TRIFLUORURE DE BORE ET D'ACIDE PROPIONIQUE, LIQUIDE</v>
          </cell>
          <cell r="D1048" t="str">
            <v>8</v>
          </cell>
          <cell r="E1048" t="str">
            <v>C3</v>
          </cell>
          <cell r="F1048" t="str">
            <v>II</v>
          </cell>
          <cell r="G1048" t="str">
            <v>8</v>
          </cell>
          <cell r="H1048" t="str">
            <v/>
          </cell>
          <cell r="I1048">
            <v>1000</v>
          </cell>
          <cell r="J1048" t="str">
            <v>E2</v>
          </cell>
          <cell r="K1048" t="str">
            <v>2</v>
          </cell>
          <cell r="L1048" t="str">
            <v>E</v>
          </cell>
          <cell r="M1048" t="str">
            <v/>
          </cell>
          <cell r="N1048" t="str">
            <v/>
          </cell>
          <cell r="O1048" t="str">
            <v/>
          </cell>
          <cell r="P1048" t="str">
            <v>N</v>
          </cell>
          <cell r="Q1048" t="str">
            <v>N</v>
          </cell>
          <cell r="R1048" t="str">
            <v>N</v>
          </cell>
          <cell r="S1048" t="str">
            <v>N</v>
          </cell>
          <cell r="T1048" t="str">
            <v>N</v>
          </cell>
          <cell r="U1048" t="str">
            <v>N</v>
          </cell>
          <cell r="V1048" t="str">
            <v>N</v>
          </cell>
          <cell r="W1048" t="str">
            <v>ML</v>
          </cell>
        </row>
        <row r="1049">
          <cell r="B1049" t="str">
            <v>UN1744I</v>
          </cell>
          <cell r="C1049" t="str">
            <v>BROME ou BROME EN SOLUTION</v>
          </cell>
          <cell r="D1049" t="str">
            <v>8</v>
          </cell>
          <cell r="E1049" t="str">
            <v>CT1</v>
          </cell>
          <cell r="F1049" t="str">
            <v>I</v>
          </cell>
          <cell r="G1049" t="str">
            <v>8,+6.1</v>
          </cell>
          <cell r="H1049" t="str">
            <v/>
          </cell>
          <cell r="I1049">
            <v>0</v>
          </cell>
          <cell r="J1049" t="str">
            <v>E0</v>
          </cell>
          <cell r="K1049" t="str">
            <v>1</v>
          </cell>
          <cell r="L1049" t="str">
            <v>D</v>
          </cell>
          <cell r="M1049" t="str">
            <v/>
          </cell>
          <cell r="N1049" t="str">
            <v>CV13,CV28</v>
          </cell>
          <cell r="O1049" t="str">
            <v>S14</v>
          </cell>
          <cell r="P1049" t="str">
            <v>N</v>
          </cell>
          <cell r="Q1049" t="str">
            <v>N</v>
          </cell>
          <cell r="R1049" t="str">
            <v>N</v>
          </cell>
          <cell r="S1049" t="str">
            <v>O</v>
          </cell>
          <cell r="T1049" t="str">
            <v>N</v>
          </cell>
          <cell r="U1049" t="str">
            <v>N</v>
          </cell>
          <cell r="V1049" t="str">
            <v>N</v>
          </cell>
          <cell r="W1049" t="str">
            <v>ML</v>
          </cell>
        </row>
        <row r="1050">
          <cell r="B1050" t="str">
            <v>UN1745I</v>
          </cell>
          <cell r="C1050" t="str">
            <v>PENTAFLUORURE DE BROME</v>
          </cell>
          <cell r="D1050" t="str">
            <v>5.1</v>
          </cell>
          <cell r="E1050" t="str">
            <v>OTC</v>
          </cell>
          <cell r="F1050" t="str">
            <v>I</v>
          </cell>
          <cell r="G1050" t="str">
            <v>5.1,+6.1,+8</v>
          </cell>
          <cell r="H1050" t="str">
            <v/>
          </cell>
          <cell r="I1050">
            <v>0</v>
          </cell>
          <cell r="J1050" t="str">
            <v>E0</v>
          </cell>
          <cell r="K1050" t="str">
            <v>1</v>
          </cell>
          <cell r="L1050" t="str">
            <v>E</v>
          </cell>
          <cell r="M1050" t="str">
            <v/>
          </cell>
          <cell r="N1050" t="str">
            <v>CV24,CV28</v>
          </cell>
          <cell r="O1050" t="str">
            <v>S14</v>
          </cell>
          <cell r="P1050" t="str">
            <v>N</v>
          </cell>
          <cell r="Q1050" t="str">
            <v>N</v>
          </cell>
          <cell r="R1050" t="str">
            <v>N</v>
          </cell>
          <cell r="S1050" t="str">
            <v>O</v>
          </cell>
          <cell r="T1050" t="str">
            <v>N</v>
          </cell>
          <cell r="U1050" t="str">
            <v>N</v>
          </cell>
          <cell r="V1050" t="str">
            <v>N</v>
          </cell>
          <cell r="W1050" t="str">
            <v>G ou ML</v>
          </cell>
        </row>
        <row r="1051">
          <cell r="B1051" t="str">
            <v>UN1746I</v>
          </cell>
          <cell r="C1051" t="str">
            <v>TRIFLUORURE DE BROME</v>
          </cell>
          <cell r="D1051" t="str">
            <v>5.1</v>
          </cell>
          <cell r="E1051" t="str">
            <v>OTC</v>
          </cell>
          <cell r="F1051" t="str">
            <v>I</v>
          </cell>
          <cell r="G1051" t="str">
            <v>5.1,+6.1,+8</v>
          </cell>
          <cell r="H1051" t="str">
            <v/>
          </cell>
          <cell r="I1051">
            <v>0</v>
          </cell>
          <cell r="J1051" t="str">
            <v>E0</v>
          </cell>
          <cell r="K1051" t="str">
            <v>1</v>
          </cell>
          <cell r="L1051" t="str">
            <v>E</v>
          </cell>
          <cell r="M1051" t="str">
            <v/>
          </cell>
          <cell r="N1051" t="str">
            <v>CV24,CV28</v>
          </cell>
          <cell r="O1051" t="str">
            <v>S14</v>
          </cell>
          <cell r="P1051" t="str">
            <v>N</v>
          </cell>
          <cell r="Q1051" t="str">
            <v>N</v>
          </cell>
          <cell r="R1051" t="str">
            <v>N</v>
          </cell>
          <cell r="S1051" t="str">
            <v>O</v>
          </cell>
          <cell r="T1051" t="str">
            <v>N</v>
          </cell>
          <cell r="U1051" t="str">
            <v>N</v>
          </cell>
          <cell r="V1051" t="str">
            <v>N</v>
          </cell>
          <cell r="W1051" t="str">
            <v>G ou ML</v>
          </cell>
        </row>
        <row r="1052">
          <cell r="B1052" t="str">
            <v>UN1747II</v>
          </cell>
          <cell r="C1052" t="str">
            <v>BUTYLTRICHLORO-SILANE</v>
          </cell>
          <cell r="D1052" t="str">
            <v>8</v>
          </cell>
          <cell r="E1052" t="str">
            <v>CF1</v>
          </cell>
          <cell r="F1052" t="str">
            <v>II</v>
          </cell>
          <cell r="G1052" t="str">
            <v>8,+3</v>
          </cell>
          <cell r="H1052" t="str">
            <v/>
          </cell>
          <cell r="I1052">
            <v>0</v>
          </cell>
          <cell r="J1052" t="str">
            <v>E0</v>
          </cell>
          <cell r="K1052" t="str">
            <v>2</v>
          </cell>
          <cell r="L1052" t="str">
            <v>E</v>
          </cell>
          <cell r="M1052" t="str">
            <v/>
          </cell>
          <cell r="N1052" t="str">
            <v/>
          </cell>
          <cell r="O1052" t="str">
            <v>S2</v>
          </cell>
          <cell r="P1052" t="str">
            <v>N</v>
          </cell>
          <cell r="Q1052" t="str">
            <v>N</v>
          </cell>
          <cell r="R1052" t="str">
            <v>N</v>
          </cell>
          <cell r="S1052" t="str">
            <v>N</v>
          </cell>
          <cell r="T1052" t="str">
            <v>N</v>
          </cell>
          <cell r="U1052" t="str">
            <v>N</v>
          </cell>
          <cell r="V1052" t="str">
            <v>N</v>
          </cell>
          <cell r="W1052" t="str">
            <v>G ou ML</v>
          </cell>
        </row>
        <row r="1053">
          <cell r="B1053" t="str">
            <v>UN1748III</v>
          </cell>
          <cell r="C1053" t="str">
            <v>HYPOCHLORITE DE CALCIUM (OU EN MÉLANGE) SEC</v>
          </cell>
          <cell r="D1053" t="str">
            <v>5.1</v>
          </cell>
          <cell r="E1053" t="str">
            <v>O2</v>
          </cell>
          <cell r="F1053" t="str">
            <v>III</v>
          </cell>
          <cell r="G1053" t="str">
            <v>5.1</v>
          </cell>
          <cell r="H1053" t="str">
            <v>316</v>
          </cell>
          <cell r="I1053">
            <v>5000</v>
          </cell>
          <cell r="J1053" t="str">
            <v>E1</v>
          </cell>
          <cell r="K1053" t="str">
            <v>3</v>
          </cell>
          <cell r="L1053" t="str">
            <v>E</v>
          </cell>
          <cell r="M1053" t="str">
            <v/>
          </cell>
          <cell r="N1053" t="str">
            <v>CV24,CV35</v>
          </cell>
          <cell r="O1053" t="str">
            <v/>
          </cell>
          <cell r="P1053" t="str">
            <v>N</v>
          </cell>
          <cell r="Q1053" t="str">
            <v>N</v>
          </cell>
          <cell r="R1053" t="str">
            <v>N</v>
          </cell>
          <cell r="S1053" t="str">
            <v>N</v>
          </cell>
          <cell r="T1053" t="str">
            <v>N</v>
          </cell>
          <cell r="U1053" t="str">
            <v>N</v>
          </cell>
          <cell r="V1053" t="str">
            <v>N</v>
          </cell>
          <cell r="W1053" t="str">
            <v>G</v>
          </cell>
        </row>
        <row r="1054">
          <cell r="B1054" t="str">
            <v>UN1748II</v>
          </cell>
          <cell r="C1054" t="str">
            <v>HYPOCHLORITE DE CALCIUM (OU EN MÉLANGE) SEC</v>
          </cell>
          <cell r="D1054" t="str">
            <v>5.1</v>
          </cell>
          <cell r="E1054" t="str">
            <v>O2</v>
          </cell>
          <cell r="F1054" t="str">
            <v>II</v>
          </cell>
          <cell r="G1054" t="str">
            <v>5.1</v>
          </cell>
          <cell r="H1054" t="str">
            <v>314</v>
          </cell>
          <cell r="I1054">
            <v>1000</v>
          </cell>
          <cell r="J1054" t="str">
            <v>E2</v>
          </cell>
          <cell r="K1054" t="str">
            <v>2</v>
          </cell>
          <cell r="L1054" t="str">
            <v>E</v>
          </cell>
          <cell r="M1054" t="str">
            <v>V11</v>
          </cell>
          <cell r="N1054" t="str">
            <v>CV24,CV35</v>
          </cell>
          <cell r="O1054" t="str">
            <v/>
          </cell>
          <cell r="P1054" t="str">
            <v>N</v>
          </cell>
          <cell r="Q1054" t="str">
            <v>N</v>
          </cell>
          <cell r="R1054" t="str">
            <v>N</v>
          </cell>
          <cell r="S1054" t="str">
            <v>N</v>
          </cell>
          <cell r="T1054" t="str">
            <v>N</v>
          </cell>
          <cell r="U1054" t="str">
            <v>N</v>
          </cell>
          <cell r="V1054" t="str">
            <v>N</v>
          </cell>
          <cell r="W1054" t="str">
            <v>G</v>
          </cell>
        </row>
        <row r="1055">
          <cell r="B1055" t="str">
            <v>UN1749</v>
          </cell>
          <cell r="C1055" t="str">
            <v>TRIFLUORURE DE CHLORE</v>
          </cell>
          <cell r="D1055" t="str">
            <v>2</v>
          </cell>
          <cell r="E1055" t="str">
            <v>2TOC</v>
          </cell>
          <cell r="F1055" t="str">
            <v/>
          </cell>
          <cell r="G1055" t="str">
            <v>2.3,+5.1,+8</v>
          </cell>
          <cell r="H1055" t="str">
            <v/>
          </cell>
          <cell r="I1055">
            <v>0</v>
          </cell>
          <cell r="J1055" t="str">
            <v>E0</v>
          </cell>
          <cell r="K1055" t="str">
            <v>TRANSPORT INTERDIT</v>
          </cell>
          <cell r="L1055" t="str">
            <v>D</v>
          </cell>
          <cell r="M1055" t="str">
            <v/>
          </cell>
          <cell r="N1055" t="str">
            <v>CV9,CV10,CV36</v>
          </cell>
          <cell r="O1055" t="str">
            <v>S14</v>
          </cell>
          <cell r="P1055" t="str">
            <v>N</v>
          </cell>
          <cell r="Q1055" t="str">
            <v>O</v>
          </cell>
          <cell r="R1055" t="str">
            <v>I</v>
          </cell>
          <cell r="S1055" t="str">
            <v>I</v>
          </cell>
          <cell r="T1055" t="str">
            <v>I</v>
          </cell>
          <cell r="U1055" t="str">
            <v>I</v>
          </cell>
          <cell r="V1055" t="str">
            <v>I</v>
          </cell>
          <cell r="W1055" t="str">
            <v>I</v>
          </cell>
        </row>
        <row r="1056">
          <cell r="B1056" t="str">
            <v>UN1750II</v>
          </cell>
          <cell r="C1056" t="str">
            <v>ACIDE CHLORACÉTIQUE EN SOLUTION</v>
          </cell>
          <cell r="D1056" t="str">
            <v>6.1</v>
          </cell>
          <cell r="E1056" t="str">
            <v>TC1</v>
          </cell>
          <cell r="F1056" t="str">
            <v>II</v>
          </cell>
          <cell r="G1056" t="str">
            <v>6.1,+8</v>
          </cell>
          <cell r="H1056" t="str">
            <v/>
          </cell>
          <cell r="I1056">
            <v>100</v>
          </cell>
          <cell r="J1056" t="str">
            <v>E4</v>
          </cell>
          <cell r="K1056" t="str">
            <v>2</v>
          </cell>
          <cell r="L1056" t="str">
            <v>E</v>
          </cell>
          <cell r="M1056" t="str">
            <v/>
          </cell>
          <cell r="N1056" t="str">
            <v>CV13,CV28</v>
          </cell>
          <cell r="O1056" t="str">
            <v>S9,S19</v>
          </cell>
          <cell r="P1056" t="str">
            <v>N</v>
          </cell>
          <cell r="Q1056" t="str">
            <v>N</v>
          </cell>
          <cell r="R1056" t="str">
            <v>N</v>
          </cell>
          <cell r="S1056" t="str">
            <v>O</v>
          </cell>
          <cell r="T1056" t="str">
            <v>N</v>
          </cell>
          <cell r="U1056" t="str">
            <v>N</v>
          </cell>
          <cell r="V1056" t="str">
            <v>N</v>
          </cell>
          <cell r="W1056" t="str">
            <v>ML</v>
          </cell>
        </row>
        <row r="1057">
          <cell r="B1057" t="str">
            <v>UN1751II</v>
          </cell>
          <cell r="C1057" t="str">
            <v>ACIDE CHLORACÉTIQUE SOLIDE</v>
          </cell>
          <cell r="D1057" t="str">
            <v>6.1</v>
          </cell>
          <cell r="E1057" t="str">
            <v>TC2</v>
          </cell>
          <cell r="F1057" t="str">
            <v>II</v>
          </cell>
          <cell r="G1057" t="str">
            <v>6.1,+8</v>
          </cell>
          <cell r="H1057" t="str">
            <v/>
          </cell>
          <cell r="I1057">
            <v>500</v>
          </cell>
          <cell r="J1057" t="str">
            <v>E4</v>
          </cell>
          <cell r="K1057" t="str">
            <v>2</v>
          </cell>
          <cell r="L1057" t="str">
            <v>E</v>
          </cell>
          <cell r="M1057" t="str">
            <v>V11</v>
          </cell>
          <cell r="N1057" t="str">
            <v>CV13,CV28</v>
          </cell>
          <cell r="O1057" t="str">
            <v>S9,S19</v>
          </cell>
          <cell r="P1057" t="str">
            <v>N</v>
          </cell>
          <cell r="Q1057" t="str">
            <v>N</v>
          </cell>
          <cell r="R1057" t="str">
            <v>N</v>
          </cell>
          <cell r="S1057" t="str">
            <v>O</v>
          </cell>
          <cell r="T1057" t="str">
            <v>N</v>
          </cell>
          <cell r="U1057" t="str">
            <v>N</v>
          </cell>
          <cell r="V1057" t="str">
            <v>N</v>
          </cell>
          <cell r="W1057" t="str">
            <v>G</v>
          </cell>
        </row>
        <row r="1058">
          <cell r="B1058" t="str">
            <v>UN1752I</v>
          </cell>
          <cell r="C1058" t="str">
            <v>CHLORURE DE CHLORACÉTYLE</v>
          </cell>
          <cell r="D1058" t="str">
            <v>6.1</v>
          </cell>
          <cell r="E1058" t="str">
            <v>TC1</v>
          </cell>
          <cell r="F1058" t="str">
            <v>I</v>
          </cell>
          <cell r="G1058" t="str">
            <v>6.1,+8</v>
          </cell>
          <cell r="H1058" t="str">
            <v>354</v>
          </cell>
          <cell r="I1058">
            <v>0</v>
          </cell>
          <cell r="J1058" t="str">
            <v>E0</v>
          </cell>
          <cell r="K1058" t="str">
            <v>1</v>
          </cell>
          <cell r="L1058" t="str">
            <v>D</v>
          </cell>
          <cell r="M1058" t="str">
            <v/>
          </cell>
          <cell r="N1058" t="str">
            <v>CV1,CV13,CV28</v>
          </cell>
          <cell r="O1058" t="str">
            <v>S9,S14</v>
          </cell>
          <cell r="P1058" t="str">
            <v>N</v>
          </cell>
          <cell r="Q1058" t="str">
            <v>N</v>
          </cell>
          <cell r="R1058" t="str">
            <v>N</v>
          </cell>
          <cell r="S1058" t="str">
            <v>O</v>
          </cell>
          <cell r="T1058" t="str">
            <v>O</v>
          </cell>
          <cell r="U1058" t="str">
            <v>N</v>
          </cell>
          <cell r="V1058" t="str">
            <v>N</v>
          </cell>
          <cell r="W1058" t="str">
            <v>G ou ML</v>
          </cell>
        </row>
        <row r="1059">
          <cell r="B1059" t="str">
            <v>UN1753II</v>
          </cell>
          <cell r="C1059" t="str">
            <v>CHLOROPHÉNYL-TRICHLOROSILANE</v>
          </cell>
          <cell r="D1059" t="str">
            <v>8</v>
          </cell>
          <cell r="E1059" t="str">
            <v>C3</v>
          </cell>
          <cell r="F1059" t="str">
            <v>II</v>
          </cell>
          <cell r="G1059" t="str">
            <v>8</v>
          </cell>
          <cell r="H1059" t="str">
            <v/>
          </cell>
          <cell r="I1059">
            <v>0</v>
          </cell>
          <cell r="J1059" t="str">
            <v>E0</v>
          </cell>
          <cell r="K1059" t="str">
            <v>2</v>
          </cell>
          <cell r="L1059" t="str">
            <v>E</v>
          </cell>
          <cell r="M1059" t="str">
            <v/>
          </cell>
          <cell r="N1059" t="str">
            <v/>
          </cell>
          <cell r="O1059" t="str">
            <v/>
          </cell>
          <cell r="P1059" t="str">
            <v>N</v>
          </cell>
          <cell r="Q1059" t="str">
            <v>N</v>
          </cell>
          <cell r="R1059" t="str">
            <v>N</v>
          </cell>
          <cell r="S1059" t="str">
            <v>N</v>
          </cell>
          <cell r="T1059" t="str">
            <v>N</v>
          </cell>
          <cell r="U1059" t="str">
            <v>N</v>
          </cell>
          <cell r="V1059" t="str">
            <v>N</v>
          </cell>
          <cell r="W1059" t="str">
            <v>G ou ML</v>
          </cell>
        </row>
        <row r="1060">
          <cell r="B1060" t="str">
            <v>UN1754I</v>
          </cell>
          <cell r="C1060" t="str">
            <v>ACIDE CHLORO-SULFONIQUE</v>
          </cell>
          <cell r="D1060" t="str">
            <v>8</v>
          </cell>
          <cell r="E1060" t="str">
            <v>C1</v>
          </cell>
          <cell r="F1060" t="str">
            <v>I</v>
          </cell>
          <cell r="G1060" t="str">
            <v>8</v>
          </cell>
          <cell r="H1060" t="str">
            <v/>
          </cell>
          <cell r="I1060">
            <v>0</v>
          </cell>
          <cell r="J1060" t="str">
            <v>E0</v>
          </cell>
          <cell r="K1060" t="str">
            <v>1</v>
          </cell>
          <cell r="L1060" t="str">
            <v>E</v>
          </cell>
          <cell r="M1060" t="str">
            <v/>
          </cell>
          <cell r="N1060" t="str">
            <v/>
          </cell>
          <cell r="O1060" t="str">
            <v>S20</v>
          </cell>
          <cell r="P1060" t="str">
            <v>N</v>
          </cell>
          <cell r="Q1060" t="str">
            <v>N</v>
          </cell>
          <cell r="R1060" t="str">
            <v>N</v>
          </cell>
          <cell r="S1060" t="str">
            <v>N</v>
          </cell>
          <cell r="T1060" t="str">
            <v>N</v>
          </cell>
          <cell r="U1060" t="str">
            <v>N</v>
          </cell>
          <cell r="V1060" t="str">
            <v>N</v>
          </cell>
          <cell r="W1060" t="str">
            <v>ML</v>
          </cell>
        </row>
        <row r="1061">
          <cell r="B1061" t="str">
            <v>UN1755III</v>
          </cell>
          <cell r="C1061" t="str">
            <v>ACIDE CHROMIQUE EN SOLUTION</v>
          </cell>
          <cell r="D1061" t="str">
            <v>8</v>
          </cell>
          <cell r="E1061" t="str">
            <v>C1</v>
          </cell>
          <cell r="F1061" t="str">
            <v>III</v>
          </cell>
          <cell r="G1061" t="str">
            <v>8</v>
          </cell>
          <cell r="H1061" t="str">
            <v>518</v>
          </cell>
          <cell r="I1061">
            <v>5000</v>
          </cell>
          <cell r="J1061" t="str">
            <v>E1</v>
          </cell>
          <cell r="K1061" t="str">
            <v>3</v>
          </cell>
          <cell r="L1061" t="str">
            <v>E</v>
          </cell>
          <cell r="M1061" t="str">
            <v/>
          </cell>
          <cell r="N1061" t="str">
            <v/>
          </cell>
          <cell r="O1061" t="str">
            <v/>
          </cell>
          <cell r="P1061" t="str">
            <v>N</v>
          </cell>
          <cell r="Q1061" t="str">
            <v>N</v>
          </cell>
          <cell r="R1061" t="str">
            <v>N</v>
          </cell>
          <cell r="S1061" t="str">
            <v>N</v>
          </cell>
          <cell r="T1061" t="str">
            <v>N</v>
          </cell>
          <cell r="U1061" t="str">
            <v>N</v>
          </cell>
          <cell r="V1061" t="str">
            <v>N</v>
          </cell>
          <cell r="W1061" t="str">
            <v>ML</v>
          </cell>
        </row>
        <row r="1062">
          <cell r="B1062" t="str">
            <v>UN1755II</v>
          </cell>
          <cell r="C1062" t="str">
            <v>ACIDE CHROMIQUE EN SOLUTION</v>
          </cell>
          <cell r="D1062" t="str">
            <v>8</v>
          </cell>
          <cell r="E1062" t="str">
            <v>C1</v>
          </cell>
          <cell r="F1062" t="str">
            <v>II</v>
          </cell>
          <cell r="G1062" t="str">
            <v>8</v>
          </cell>
          <cell r="H1062" t="str">
            <v>518</v>
          </cell>
          <cell r="I1062">
            <v>1000</v>
          </cell>
          <cell r="J1062" t="str">
            <v>E2</v>
          </cell>
          <cell r="K1062" t="str">
            <v>2</v>
          </cell>
          <cell r="L1062" t="str">
            <v>E</v>
          </cell>
          <cell r="M1062" t="str">
            <v/>
          </cell>
          <cell r="N1062" t="str">
            <v/>
          </cell>
          <cell r="O1062" t="str">
            <v/>
          </cell>
          <cell r="P1062" t="str">
            <v>N</v>
          </cell>
          <cell r="Q1062" t="str">
            <v>N</v>
          </cell>
          <cell r="R1062" t="str">
            <v>N</v>
          </cell>
          <cell r="S1062" t="str">
            <v>N</v>
          </cell>
          <cell r="T1062" t="str">
            <v>N</v>
          </cell>
          <cell r="U1062" t="str">
            <v>N</v>
          </cell>
          <cell r="V1062" t="str">
            <v>N</v>
          </cell>
          <cell r="W1062" t="str">
            <v>ML</v>
          </cell>
        </row>
        <row r="1063">
          <cell r="B1063" t="str">
            <v>UN1756II</v>
          </cell>
          <cell r="C1063" t="str">
            <v>FLUORURE DE CHROME III SOLIDE</v>
          </cell>
          <cell r="D1063" t="str">
            <v>8</v>
          </cell>
          <cell r="E1063" t="str">
            <v>C2</v>
          </cell>
          <cell r="F1063" t="str">
            <v>II</v>
          </cell>
          <cell r="G1063" t="str">
            <v>8</v>
          </cell>
          <cell r="H1063" t="str">
            <v/>
          </cell>
          <cell r="I1063">
            <v>1000</v>
          </cell>
          <cell r="J1063" t="str">
            <v>E2</v>
          </cell>
          <cell r="K1063" t="str">
            <v>2</v>
          </cell>
          <cell r="L1063" t="str">
            <v>E</v>
          </cell>
          <cell r="M1063" t="str">
            <v>V11</v>
          </cell>
          <cell r="N1063" t="str">
            <v/>
          </cell>
          <cell r="O1063" t="str">
            <v/>
          </cell>
          <cell r="P1063" t="str">
            <v>N</v>
          </cell>
          <cell r="Q1063" t="str">
            <v>N</v>
          </cell>
          <cell r="R1063" t="str">
            <v>N</v>
          </cell>
          <cell r="S1063" t="str">
            <v>N</v>
          </cell>
          <cell r="T1063" t="str">
            <v>N</v>
          </cell>
          <cell r="U1063" t="str">
            <v>N</v>
          </cell>
          <cell r="V1063" t="str">
            <v>N</v>
          </cell>
          <cell r="W1063" t="str">
            <v>G</v>
          </cell>
        </row>
        <row r="1064">
          <cell r="B1064" t="str">
            <v>UN1757III</v>
          </cell>
          <cell r="C1064" t="str">
            <v>FLUORURE DE CHROME III EN SOLUTION</v>
          </cell>
          <cell r="D1064" t="str">
            <v>8</v>
          </cell>
          <cell r="E1064" t="str">
            <v>C1</v>
          </cell>
          <cell r="F1064" t="str">
            <v>III</v>
          </cell>
          <cell r="G1064" t="str">
            <v>8</v>
          </cell>
          <cell r="H1064" t="str">
            <v/>
          </cell>
          <cell r="I1064">
            <v>5000</v>
          </cell>
          <cell r="J1064" t="str">
            <v>E1</v>
          </cell>
          <cell r="K1064" t="str">
            <v>3</v>
          </cell>
          <cell r="L1064" t="str">
            <v>E</v>
          </cell>
          <cell r="M1064" t="str">
            <v>V12</v>
          </cell>
          <cell r="N1064" t="str">
            <v/>
          </cell>
          <cell r="O1064" t="str">
            <v/>
          </cell>
          <cell r="P1064" t="str">
            <v>N</v>
          </cell>
          <cell r="Q1064" t="str">
            <v>N</v>
          </cell>
          <cell r="R1064" t="str">
            <v>N</v>
          </cell>
          <cell r="S1064" t="str">
            <v>N</v>
          </cell>
          <cell r="T1064" t="str">
            <v>N</v>
          </cell>
          <cell r="U1064" t="str">
            <v>N</v>
          </cell>
          <cell r="V1064" t="str">
            <v>N</v>
          </cell>
          <cell r="W1064" t="str">
            <v>ML</v>
          </cell>
        </row>
        <row r="1065">
          <cell r="B1065" t="str">
            <v>UN1757II</v>
          </cell>
          <cell r="C1065" t="str">
            <v>FLUORURE DE CHROME III EN SOLUTION</v>
          </cell>
          <cell r="D1065" t="str">
            <v>8</v>
          </cell>
          <cell r="E1065" t="str">
            <v>C1</v>
          </cell>
          <cell r="F1065" t="str">
            <v>II</v>
          </cell>
          <cell r="G1065" t="str">
            <v>8</v>
          </cell>
          <cell r="H1065" t="str">
            <v/>
          </cell>
          <cell r="I1065">
            <v>1000</v>
          </cell>
          <cell r="J1065" t="str">
            <v>E2</v>
          </cell>
          <cell r="K1065" t="str">
            <v>2</v>
          </cell>
          <cell r="L1065" t="str">
            <v>E</v>
          </cell>
          <cell r="M1065" t="str">
            <v/>
          </cell>
          <cell r="N1065" t="str">
            <v/>
          </cell>
          <cell r="O1065" t="str">
            <v/>
          </cell>
          <cell r="P1065" t="str">
            <v>N</v>
          </cell>
          <cell r="Q1065" t="str">
            <v>N</v>
          </cell>
          <cell r="R1065" t="str">
            <v>N</v>
          </cell>
          <cell r="S1065" t="str">
            <v>N</v>
          </cell>
          <cell r="T1065" t="str">
            <v>N</v>
          </cell>
          <cell r="U1065" t="str">
            <v>N</v>
          </cell>
          <cell r="V1065" t="str">
            <v>N</v>
          </cell>
          <cell r="W1065" t="str">
            <v>ML</v>
          </cell>
        </row>
        <row r="1066">
          <cell r="B1066" t="str">
            <v>UN1758I</v>
          </cell>
          <cell r="C1066" t="str">
            <v>CHLORURE DE CHROMYLE</v>
          </cell>
          <cell r="D1066" t="str">
            <v>8</v>
          </cell>
          <cell r="E1066" t="str">
            <v>C1</v>
          </cell>
          <cell r="F1066" t="str">
            <v>I</v>
          </cell>
          <cell r="G1066" t="str">
            <v>8</v>
          </cell>
          <cell r="H1066" t="str">
            <v/>
          </cell>
          <cell r="I1066">
            <v>0</v>
          </cell>
          <cell r="J1066" t="str">
            <v>E0</v>
          </cell>
          <cell r="K1066" t="str">
            <v>1</v>
          </cell>
          <cell r="L1066" t="str">
            <v>E</v>
          </cell>
          <cell r="M1066" t="str">
            <v/>
          </cell>
          <cell r="N1066" t="str">
            <v/>
          </cell>
          <cell r="O1066" t="str">
            <v>S20</v>
          </cell>
          <cell r="P1066" t="str">
            <v>N</v>
          </cell>
          <cell r="Q1066" t="str">
            <v>N</v>
          </cell>
          <cell r="R1066" t="str">
            <v>N</v>
          </cell>
          <cell r="S1066" t="str">
            <v>N</v>
          </cell>
          <cell r="T1066" t="str">
            <v>N</v>
          </cell>
          <cell r="U1066" t="str">
            <v>N</v>
          </cell>
          <cell r="V1066" t="str">
            <v>N</v>
          </cell>
          <cell r="W1066" t="str">
            <v>G ou ML</v>
          </cell>
        </row>
        <row r="1067">
          <cell r="B1067" t="str">
            <v>UN1759III</v>
          </cell>
          <cell r="C1067" t="str">
            <v>SOLIDE CORROSIF, N.S.A.</v>
          </cell>
          <cell r="D1067" t="str">
            <v>8</v>
          </cell>
          <cell r="E1067" t="str">
            <v>C10</v>
          </cell>
          <cell r="F1067" t="str">
            <v>III</v>
          </cell>
          <cell r="G1067" t="str">
            <v>8</v>
          </cell>
          <cell r="H1067" t="str">
            <v>274</v>
          </cell>
          <cell r="I1067">
            <v>5000</v>
          </cell>
          <cell r="J1067" t="str">
            <v>E1</v>
          </cell>
          <cell r="K1067" t="str">
            <v>3</v>
          </cell>
          <cell r="L1067" t="str">
            <v>E</v>
          </cell>
          <cell r="M1067" t="str">
            <v/>
          </cell>
          <cell r="N1067" t="str">
            <v/>
          </cell>
          <cell r="O1067" t="str">
            <v/>
          </cell>
          <cell r="P1067" t="str">
            <v>N</v>
          </cell>
          <cell r="Q1067" t="str">
            <v>N</v>
          </cell>
          <cell r="R1067" t="str">
            <v>N</v>
          </cell>
          <cell r="S1067" t="str">
            <v>N</v>
          </cell>
          <cell r="T1067" t="str">
            <v>N</v>
          </cell>
          <cell r="U1067" t="str">
            <v>N</v>
          </cell>
          <cell r="V1067" t="str">
            <v>O</v>
          </cell>
          <cell r="W1067" t="str">
            <v>G</v>
          </cell>
        </row>
        <row r="1068">
          <cell r="B1068" t="str">
            <v>UN1759II</v>
          </cell>
          <cell r="C1068" t="str">
            <v>SOLIDE CORROSIF, N.S.A.</v>
          </cell>
          <cell r="D1068" t="str">
            <v>8</v>
          </cell>
          <cell r="E1068" t="str">
            <v>C10</v>
          </cell>
          <cell r="F1068" t="str">
            <v>II</v>
          </cell>
          <cell r="G1068" t="str">
            <v>8</v>
          </cell>
          <cell r="H1068" t="str">
            <v>274</v>
          </cell>
          <cell r="I1068">
            <v>1000</v>
          </cell>
          <cell r="J1068" t="str">
            <v>E2</v>
          </cell>
          <cell r="K1068" t="str">
            <v>2</v>
          </cell>
          <cell r="L1068" t="str">
            <v>E</v>
          </cell>
          <cell r="M1068" t="str">
            <v>V11</v>
          </cell>
          <cell r="N1068" t="str">
            <v/>
          </cell>
          <cell r="O1068" t="str">
            <v/>
          </cell>
          <cell r="P1068" t="str">
            <v>N</v>
          </cell>
          <cell r="Q1068" t="str">
            <v>N</v>
          </cell>
          <cell r="R1068" t="str">
            <v>N</v>
          </cell>
          <cell r="S1068" t="str">
            <v>N</v>
          </cell>
          <cell r="T1068" t="str">
            <v>N</v>
          </cell>
          <cell r="U1068" t="str">
            <v>N</v>
          </cell>
          <cell r="V1068" t="str">
            <v>O</v>
          </cell>
          <cell r="W1068" t="str">
            <v>G</v>
          </cell>
        </row>
        <row r="1069">
          <cell r="B1069" t="str">
            <v>UN1759I</v>
          </cell>
          <cell r="C1069" t="str">
            <v>SOLIDE CORROSIF, N.S.A.</v>
          </cell>
          <cell r="D1069" t="str">
            <v>8</v>
          </cell>
          <cell r="E1069" t="str">
            <v>C10</v>
          </cell>
          <cell r="F1069" t="str">
            <v>I</v>
          </cell>
          <cell r="G1069" t="str">
            <v>8</v>
          </cell>
          <cell r="H1069" t="str">
            <v>274</v>
          </cell>
          <cell r="I1069">
            <v>0</v>
          </cell>
          <cell r="J1069" t="str">
            <v>E0</v>
          </cell>
          <cell r="K1069" t="str">
            <v>1</v>
          </cell>
          <cell r="L1069" t="str">
            <v>E</v>
          </cell>
          <cell r="M1069" t="str">
            <v>V10</v>
          </cell>
          <cell r="N1069" t="str">
            <v/>
          </cell>
          <cell r="O1069" t="str">
            <v>S20</v>
          </cell>
          <cell r="P1069" t="str">
            <v>N</v>
          </cell>
          <cell r="Q1069" t="str">
            <v>N</v>
          </cell>
          <cell r="R1069" t="str">
            <v>N</v>
          </cell>
          <cell r="S1069" t="str">
            <v>N</v>
          </cell>
          <cell r="T1069" t="str">
            <v>N</v>
          </cell>
          <cell r="U1069" t="str">
            <v>N</v>
          </cell>
          <cell r="V1069" t="str">
            <v>O</v>
          </cell>
          <cell r="W1069" t="str">
            <v>G</v>
          </cell>
        </row>
        <row r="1070">
          <cell r="B1070" t="str">
            <v>UN1760III</v>
          </cell>
          <cell r="C1070" t="str">
            <v>LIQUIDE CORROSIF, N.S.A.</v>
          </cell>
          <cell r="D1070" t="str">
            <v>8</v>
          </cell>
          <cell r="E1070" t="str">
            <v>C9</v>
          </cell>
          <cell r="F1070" t="str">
            <v>III</v>
          </cell>
          <cell r="G1070" t="str">
            <v>8</v>
          </cell>
          <cell r="H1070" t="str">
            <v>274</v>
          </cell>
          <cell r="I1070">
            <v>5000</v>
          </cell>
          <cell r="J1070" t="str">
            <v>E1</v>
          </cell>
          <cell r="K1070" t="str">
            <v>3</v>
          </cell>
          <cell r="L1070" t="str">
            <v>E</v>
          </cell>
          <cell r="M1070" t="str">
            <v>V12</v>
          </cell>
          <cell r="N1070" t="str">
            <v/>
          </cell>
          <cell r="O1070" t="str">
            <v/>
          </cell>
          <cell r="P1070" t="str">
            <v>N</v>
          </cell>
          <cell r="Q1070" t="str">
            <v>N</v>
          </cell>
          <cell r="R1070" t="str">
            <v>N</v>
          </cell>
          <cell r="S1070" t="str">
            <v>N</v>
          </cell>
          <cell r="T1070" t="str">
            <v>N</v>
          </cell>
          <cell r="U1070" t="str">
            <v>N</v>
          </cell>
          <cell r="V1070" t="str">
            <v>O</v>
          </cell>
          <cell r="W1070" t="str">
            <v>ML</v>
          </cell>
        </row>
        <row r="1071">
          <cell r="B1071" t="str">
            <v>UN1760II</v>
          </cell>
          <cell r="C1071" t="str">
            <v>LIQUIDE CORROSIF, N.S.A.</v>
          </cell>
          <cell r="D1071" t="str">
            <v>8</v>
          </cell>
          <cell r="E1071" t="str">
            <v>C9</v>
          </cell>
          <cell r="F1071" t="str">
            <v>II</v>
          </cell>
          <cell r="G1071" t="str">
            <v>8</v>
          </cell>
          <cell r="H1071" t="str">
            <v>274</v>
          </cell>
          <cell r="I1071">
            <v>1000</v>
          </cell>
          <cell r="J1071" t="str">
            <v>E2</v>
          </cell>
          <cell r="K1071" t="str">
            <v>2</v>
          </cell>
          <cell r="L1071" t="str">
            <v>E</v>
          </cell>
          <cell r="M1071" t="str">
            <v/>
          </cell>
          <cell r="N1071" t="str">
            <v/>
          </cell>
          <cell r="O1071" t="str">
            <v/>
          </cell>
          <cell r="P1071" t="str">
            <v>N</v>
          </cell>
          <cell r="Q1071" t="str">
            <v>N</v>
          </cell>
          <cell r="R1071" t="str">
            <v>N</v>
          </cell>
          <cell r="S1071" t="str">
            <v>N</v>
          </cell>
          <cell r="T1071" t="str">
            <v>N</v>
          </cell>
          <cell r="U1071" t="str">
            <v>N</v>
          </cell>
          <cell r="V1071" t="str">
            <v>O</v>
          </cell>
          <cell r="W1071" t="str">
            <v>ML</v>
          </cell>
        </row>
        <row r="1072">
          <cell r="B1072" t="str">
            <v>UN1760I</v>
          </cell>
          <cell r="C1072" t="str">
            <v>LIQUIDE CORROSIF, N.S.A.</v>
          </cell>
          <cell r="D1072" t="str">
            <v>8</v>
          </cell>
          <cell r="E1072" t="str">
            <v>C9</v>
          </cell>
          <cell r="F1072" t="str">
            <v>I</v>
          </cell>
          <cell r="G1072" t="str">
            <v>8</v>
          </cell>
          <cell r="H1072" t="str">
            <v>274</v>
          </cell>
          <cell r="I1072">
            <v>0</v>
          </cell>
          <cell r="J1072" t="str">
            <v>E0</v>
          </cell>
          <cell r="K1072" t="str">
            <v>1</v>
          </cell>
          <cell r="L1072" t="str">
            <v>E</v>
          </cell>
          <cell r="M1072" t="str">
            <v/>
          </cell>
          <cell r="N1072" t="str">
            <v/>
          </cell>
          <cell r="O1072" t="str">
            <v>S20</v>
          </cell>
          <cell r="P1072" t="str">
            <v>N</v>
          </cell>
          <cell r="Q1072" t="str">
            <v>N</v>
          </cell>
          <cell r="R1072" t="str">
            <v>N</v>
          </cell>
          <cell r="S1072" t="str">
            <v>N</v>
          </cell>
          <cell r="T1072" t="str">
            <v>N</v>
          </cell>
          <cell r="U1072" t="str">
            <v>N</v>
          </cell>
          <cell r="V1072" t="str">
            <v>O</v>
          </cell>
          <cell r="W1072" t="str">
            <v>ML</v>
          </cell>
        </row>
        <row r="1073">
          <cell r="B1073" t="str">
            <v>UN1761III</v>
          </cell>
          <cell r="C1073" t="str">
            <v>CUPRIÉTHYLÈNEDIAMINE EN SOLUTION</v>
          </cell>
          <cell r="D1073" t="str">
            <v>8</v>
          </cell>
          <cell r="E1073" t="str">
            <v>CT1</v>
          </cell>
          <cell r="F1073" t="str">
            <v>III</v>
          </cell>
          <cell r="G1073" t="str">
            <v>8,+6.1</v>
          </cell>
          <cell r="H1073" t="str">
            <v/>
          </cell>
          <cell r="I1073">
            <v>5000</v>
          </cell>
          <cell r="J1073" t="str">
            <v>E1</v>
          </cell>
          <cell r="K1073" t="str">
            <v>3</v>
          </cell>
          <cell r="L1073" t="str">
            <v>E</v>
          </cell>
          <cell r="M1073" t="str">
            <v>V12</v>
          </cell>
          <cell r="N1073" t="str">
            <v>CV13,CV28</v>
          </cell>
          <cell r="O1073" t="str">
            <v/>
          </cell>
          <cell r="P1073" t="str">
            <v>N</v>
          </cell>
          <cell r="Q1073" t="str">
            <v>N</v>
          </cell>
          <cell r="R1073" t="str">
            <v>N</v>
          </cell>
          <cell r="S1073" t="str">
            <v>O</v>
          </cell>
          <cell r="T1073" t="str">
            <v>N</v>
          </cell>
          <cell r="U1073" t="str">
            <v>N</v>
          </cell>
          <cell r="V1073" t="str">
            <v>N</v>
          </cell>
          <cell r="W1073" t="str">
            <v>ML</v>
          </cell>
        </row>
        <row r="1074">
          <cell r="B1074" t="str">
            <v>UN1761II</v>
          </cell>
          <cell r="C1074" t="str">
            <v>CUPRIÉTHYLÈNEDIAMINE EN SOLUTION</v>
          </cell>
          <cell r="D1074" t="str">
            <v>8</v>
          </cell>
          <cell r="E1074" t="str">
            <v>CT1</v>
          </cell>
          <cell r="F1074" t="str">
            <v>II</v>
          </cell>
          <cell r="G1074" t="str">
            <v>8,+6.1</v>
          </cell>
          <cell r="H1074" t="str">
            <v/>
          </cell>
          <cell r="I1074">
            <v>1000</v>
          </cell>
          <cell r="J1074" t="str">
            <v>E2</v>
          </cell>
          <cell r="K1074" t="str">
            <v>2</v>
          </cell>
          <cell r="L1074" t="str">
            <v>E</v>
          </cell>
          <cell r="M1074" t="str">
            <v/>
          </cell>
          <cell r="N1074" t="str">
            <v>CV13,CV28</v>
          </cell>
          <cell r="O1074" t="str">
            <v/>
          </cell>
          <cell r="P1074" t="str">
            <v>N</v>
          </cell>
          <cell r="Q1074" t="str">
            <v>N</v>
          </cell>
          <cell r="R1074" t="str">
            <v>N</v>
          </cell>
          <cell r="S1074" t="str">
            <v>O</v>
          </cell>
          <cell r="T1074" t="str">
            <v>N</v>
          </cell>
          <cell r="U1074" t="str">
            <v>N</v>
          </cell>
          <cell r="V1074" t="str">
            <v>N</v>
          </cell>
          <cell r="W1074" t="str">
            <v>ML</v>
          </cell>
        </row>
        <row r="1075">
          <cell r="B1075" t="str">
            <v>UN1762II</v>
          </cell>
          <cell r="C1075" t="str">
            <v>CYCLOHÉXÉNYLTRI-CHLOROSILANE</v>
          </cell>
          <cell r="D1075" t="str">
            <v>8</v>
          </cell>
          <cell r="E1075" t="str">
            <v>C3</v>
          </cell>
          <cell r="F1075" t="str">
            <v>II</v>
          </cell>
          <cell r="G1075" t="str">
            <v>8</v>
          </cell>
          <cell r="H1075" t="str">
            <v/>
          </cell>
          <cell r="I1075">
            <v>0</v>
          </cell>
          <cell r="J1075" t="str">
            <v>E0</v>
          </cell>
          <cell r="K1075" t="str">
            <v>2</v>
          </cell>
          <cell r="L1075" t="str">
            <v>E</v>
          </cell>
          <cell r="M1075" t="str">
            <v/>
          </cell>
          <cell r="N1075" t="str">
            <v/>
          </cell>
          <cell r="O1075" t="str">
            <v/>
          </cell>
          <cell r="P1075" t="str">
            <v>N</v>
          </cell>
          <cell r="Q1075" t="str">
            <v>N</v>
          </cell>
          <cell r="R1075" t="str">
            <v>N</v>
          </cell>
          <cell r="S1075" t="str">
            <v>N</v>
          </cell>
          <cell r="T1075" t="str">
            <v>N</v>
          </cell>
          <cell r="U1075" t="str">
            <v>N</v>
          </cell>
          <cell r="V1075" t="str">
            <v>N</v>
          </cell>
          <cell r="W1075" t="str">
            <v>G ou ML</v>
          </cell>
        </row>
        <row r="1076">
          <cell r="B1076" t="str">
            <v>UN1763II</v>
          </cell>
          <cell r="C1076" t="str">
            <v>CYCLOHEXYLTRI-CHLOROSILANE</v>
          </cell>
          <cell r="D1076" t="str">
            <v>8</v>
          </cell>
          <cell r="E1076" t="str">
            <v>C3</v>
          </cell>
          <cell r="F1076" t="str">
            <v>II</v>
          </cell>
          <cell r="G1076" t="str">
            <v>8</v>
          </cell>
          <cell r="H1076" t="str">
            <v/>
          </cell>
          <cell r="I1076">
            <v>0</v>
          </cell>
          <cell r="J1076" t="str">
            <v>E0</v>
          </cell>
          <cell r="K1076" t="str">
            <v>2</v>
          </cell>
          <cell r="L1076" t="str">
            <v>E</v>
          </cell>
          <cell r="M1076" t="str">
            <v/>
          </cell>
          <cell r="N1076" t="str">
            <v/>
          </cell>
          <cell r="O1076" t="str">
            <v/>
          </cell>
          <cell r="P1076" t="str">
            <v>N</v>
          </cell>
          <cell r="Q1076" t="str">
            <v>N</v>
          </cell>
          <cell r="R1076" t="str">
            <v>N</v>
          </cell>
          <cell r="S1076" t="str">
            <v>N</v>
          </cell>
          <cell r="T1076" t="str">
            <v>N</v>
          </cell>
          <cell r="U1076" t="str">
            <v>N</v>
          </cell>
          <cell r="V1076" t="str">
            <v>N</v>
          </cell>
          <cell r="W1076" t="str">
            <v>G ou ML</v>
          </cell>
        </row>
        <row r="1077">
          <cell r="B1077" t="str">
            <v>UN1764II</v>
          </cell>
          <cell r="C1077" t="str">
            <v>ACIDE DICHLORACÉTIQUE</v>
          </cell>
          <cell r="D1077" t="str">
            <v>8</v>
          </cell>
          <cell r="E1077" t="str">
            <v>C3</v>
          </cell>
          <cell r="F1077" t="str">
            <v>II</v>
          </cell>
          <cell r="G1077" t="str">
            <v>8</v>
          </cell>
          <cell r="H1077" t="str">
            <v/>
          </cell>
          <cell r="I1077">
            <v>1000</v>
          </cell>
          <cell r="J1077" t="str">
            <v>E2</v>
          </cell>
          <cell r="K1077" t="str">
            <v>2</v>
          </cell>
          <cell r="L1077" t="str">
            <v>E</v>
          </cell>
          <cell r="M1077" t="str">
            <v/>
          </cell>
          <cell r="N1077" t="str">
            <v/>
          </cell>
          <cell r="O1077" t="str">
            <v/>
          </cell>
          <cell r="P1077" t="str">
            <v>N</v>
          </cell>
          <cell r="Q1077" t="str">
            <v>N</v>
          </cell>
          <cell r="R1077" t="str">
            <v>N</v>
          </cell>
          <cell r="S1077" t="str">
            <v>N</v>
          </cell>
          <cell r="T1077" t="str">
            <v>N</v>
          </cell>
          <cell r="U1077" t="str">
            <v>N</v>
          </cell>
          <cell r="V1077" t="str">
            <v>N</v>
          </cell>
          <cell r="W1077" t="str">
            <v>ML</v>
          </cell>
        </row>
        <row r="1078">
          <cell r="B1078" t="str">
            <v>UN1765II</v>
          </cell>
          <cell r="C1078" t="str">
            <v>CHLORURE DE DICHLORACÉTYLE</v>
          </cell>
          <cell r="D1078" t="str">
            <v>8</v>
          </cell>
          <cell r="E1078" t="str">
            <v>C3</v>
          </cell>
          <cell r="F1078" t="str">
            <v>II</v>
          </cell>
          <cell r="G1078" t="str">
            <v>8</v>
          </cell>
          <cell r="H1078" t="str">
            <v/>
          </cell>
          <cell r="I1078">
            <v>1000</v>
          </cell>
          <cell r="J1078" t="str">
            <v>E2</v>
          </cell>
          <cell r="K1078" t="str">
            <v>2</v>
          </cell>
          <cell r="L1078" t="str">
            <v>E</v>
          </cell>
          <cell r="M1078" t="str">
            <v/>
          </cell>
          <cell r="N1078" t="str">
            <v/>
          </cell>
          <cell r="O1078" t="str">
            <v/>
          </cell>
          <cell r="P1078" t="str">
            <v>N</v>
          </cell>
          <cell r="Q1078" t="str">
            <v>N</v>
          </cell>
          <cell r="R1078" t="str">
            <v>N</v>
          </cell>
          <cell r="S1078" t="str">
            <v>N</v>
          </cell>
          <cell r="T1078" t="str">
            <v>N</v>
          </cell>
          <cell r="U1078" t="str">
            <v>N</v>
          </cell>
          <cell r="V1078" t="str">
            <v>N</v>
          </cell>
          <cell r="W1078" t="str">
            <v>ML</v>
          </cell>
        </row>
        <row r="1079">
          <cell r="B1079" t="str">
            <v>UN1766II</v>
          </cell>
          <cell r="C1079" t="str">
            <v>DICHLOROPHÉNYL-TRICHLOROSILANE</v>
          </cell>
          <cell r="D1079" t="str">
            <v>8</v>
          </cell>
          <cell r="E1079" t="str">
            <v>C3</v>
          </cell>
          <cell r="F1079" t="str">
            <v>II</v>
          </cell>
          <cell r="G1079" t="str">
            <v>8</v>
          </cell>
          <cell r="H1079" t="str">
            <v/>
          </cell>
          <cell r="I1079">
            <v>0</v>
          </cell>
          <cell r="J1079" t="str">
            <v>E0</v>
          </cell>
          <cell r="K1079" t="str">
            <v>2</v>
          </cell>
          <cell r="L1079" t="str">
            <v>E</v>
          </cell>
          <cell r="M1079" t="str">
            <v/>
          </cell>
          <cell r="N1079" t="str">
            <v/>
          </cell>
          <cell r="O1079" t="str">
            <v/>
          </cell>
          <cell r="P1079" t="str">
            <v>N</v>
          </cell>
          <cell r="Q1079" t="str">
            <v>N</v>
          </cell>
          <cell r="R1079" t="str">
            <v>N</v>
          </cell>
          <cell r="S1079" t="str">
            <v>N</v>
          </cell>
          <cell r="T1079" t="str">
            <v>N</v>
          </cell>
          <cell r="U1079" t="str">
            <v>N</v>
          </cell>
          <cell r="V1079" t="str">
            <v>N</v>
          </cell>
          <cell r="W1079" t="str">
            <v>G ou ML</v>
          </cell>
        </row>
        <row r="1080">
          <cell r="B1080" t="str">
            <v>UN1767II</v>
          </cell>
          <cell r="C1080" t="str">
            <v>DIÉTHYLDICHLORO-SILANE</v>
          </cell>
          <cell r="D1080" t="str">
            <v>8</v>
          </cell>
          <cell r="E1080" t="str">
            <v>CF1</v>
          </cell>
          <cell r="F1080" t="str">
            <v>II</v>
          </cell>
          <cell r="G1080" t="str">
            <v>8,+3</v>
          </cell>
          <cell r="H1080" t="str">
            <v/>
          </cell>
          <cell r="I1080">
            <v>0</v>
          </cell>
          <cell r="J1080" t="str">
            <v>E0</v>
          </cell>
          <cell r="K1080" t="str">
            <v>2</v>
          </cell>
          <cell r="L1080" t="str">
            <v>E</v>
          </cell>
          <cell r="M1080" t="str">
            <v/>
          </cell>
          <cell r="N1080" t="str">
            <v/>
          </cell>
          <cell r="O1080" t="str">
            <v>S2</v>
          </cell>
          <cell r="P1080" t="str">
            <v>N</v>
          </cell>
          <cell r="Q1080" t="str">
            <v>N</v>
          </cell>
          <cell r="R1080" t="str">
            <v>N</v>
          </cell>
          <cell r="S1080" t="str">
            <v>N</v>
          </cell>
          <cell r="T1080" t="str">
            <v>N</v>
          </cell>
          <cell r="U1080" t="str">
            <v>N</v>
          </cell>
          <cell r="V1080" t="str">
            <v>N</v>
          </cell>
          <cell r="W1080" t="str">
            <v>G ou ML</v>
          </cell>
        </row>
        <row r="1081">
          <cell r="B1081" t="str">
            <v>UN1768II</v>
          </cell>
          <cell r="C1081" t="str">
            <v>ACIDE DIFLUORO-PHOSPHORIQUE ANHYDRE</v>
          </cell>
          <cell r="D1081" t="str">
            <v>8</v>
          </cell>
          <cell r="E1081" t="str">
            <v>C1</v>
          </cell>
          <cell r="F1081" t="str">
            <v>II</v>
          </cell>
          <cell r="G1081" t="str">
            <v>8</v>
          </cell>
          <cell r="H1081" t="str">
            <v/>
          </cell>
          <cell r="I1081">
            <v>1000</v>
          </cell>
          <cell r="J1081" t="str">
            <v>E2</v>
          </cell>
          <cell r="K1081" t="str">
            <v>2</v>
          </cell>
          <cell r="L1081" t="str">
            <v>E</v>
          </cell>
          <cell r="M1081" t="str">
            <v/>
          </cell>
          <cell r="N1081" t="str">
            <v/>
          </cell>
          <cell r="O1081" t="str">
            <v/>
          </cell>
          <cell r="P1081" t="str">
            <v>N</v>
          </cell>
          <cell r="Q1081" t="str">
            <v>N</v>
          </cell>
          <cell r="R1081" t="str">
            <v>N</v>
          </cell>
          <cell r="S1081" t="str">
            <v>N</v>
          </cell>
          <cell r="T1081" t="str">
            <v>N</v>
          </cell>
          <cell r="U1081" t="str">
            <v>N</v>
          </cell>
          <cell r="V1081" t="str">
            <v>N</v>
          </cell>
          <cell r="W1081" t="str">
            <v>ML</v>
          </cell>
        </row>
        <row r="1082">
          <cell r="B1082" t="str">
            <v>UN1769II</v>
          </cell>
          <cell r="C1082" t="str">
            <v>DIPHÉNYLDICHLORO-SILANE</v>
          </cell>
          <cell r="D1082" t="str">
            <v>8</v>
          </cell>
          <cell r="E1082" t="str">
            <v>C3</v>
          </cell>
          <cell r="F1082" t="str">
            <v>II</v>
          </cell>
          <cell r="G1082" t="str">
            <v>8</v>
          </cell>
          <cell r="H1082" t="str">
            <v/>
          </cell>
          <cell r="I1082">
            <v>0</v>
          </cell>
          <cell r="J1082" t="str">
            <v>E0</v>
          </cell>
          <cell r="K1082" t="str">
            <v>2</v>
          </cell>
          <cell r="L1082" t="str">
            <v>E</v>
          </cell>
          <cell r="M1082" t="str">
            <v/>
          </cell>
          <cell r="N1082" t="str">
            <v/>
          </cell>
          <cell r="O1082" t="str">
            <v/>
          </cell>
          <cell r="P1082" t="str">
            <v>N</v>
          </cell>
          <cell r="Q1082" t="str">
            <v>N</v>
          </cell>
          <cell r="R1082" t="str">
            <v>N</v>
          </cell>
          <cell r="S1082" t="str">
            <v>N</v>
          </cell>
          <cell r="T1082" t="str">
            <v>N</v>
          </cell>
          <cell r="U1082" t="str">
            <v>N</v>
          </cell>
          <cell r="V1082" t="str">
            <v>N</v>
          </cell>
          <cell r="W1082" t="str">
            <v>G ou ML</v>
          </cell>
        </row>
        <row r="1083">
          <cell r="B1083" t="str">
            <v>UN1770II</v>
          </cell>
          <cell r="C1083" t="str">
            <v>BROMURE DE DIPHÉNYLMÉTHYLE</v>
          </cell>
          <cell r="D1083" t="str">
            <v>8</v>
          </cell>
          <cell r="E1083" t="str">
            <v>C10</v>
          </cell>
          <cell r="F1083" t="str">
            <v>II</v>
          </cell>
          <cell r="G1083" t="str">
            <v>8</v>
          </cell>
          <cell r="H1083" t="str">
            <v/>
          </cell>
          <cell r="I1083">
            <v>1000</v>
          </cell>
          <cell r="J1083" t="str">
            <v>E2</v>
          </cell>
          <cell r="K1083" t="str">
            <v>2</v>
          </cell>
          <cell r="L1083" t="str">
            <v>E</v>
          </cell>
          <cell r="M1083" t="str">
            <v>V11</v>
          </cell>
          <cell r="N1083" t="str">
            <v/>
          </cell>
          <cell r="O1083" t="str">
            <v/>
          </cell>
          <cell r="P1083" t="str">
            <v>N</v>
          </cell>
          <cell r="Q1083" t="str">
            <v>N</v>
          </cell>
          <cell r="R1083" t="str">
            <v>N</v>
          </cell>
          <cell r="S1083" t="str">
            <v>N</v>
          </cell>
          <cell r="T1083" t="str">
            <v>N</v>
          </cell>
          <cell r="U1083" t="str">
            <v>N</v>
          </cell>
          <cell r="V1083" t="str">
            <v>N</v>
          </cell>
          <cell r="W1083" t="str">
            <v>G</v>
          </cell>
        </row>
        <row r="1084">
          <cell r="B1084" t="str">
            <v>UN1771II</v>
          </cell>
          <cell r="C1084" t="str">
            <v>DODECYLTRICHLORO-SILANE</v>
          </cell>
          <cell r="D1084" t="str">
            <v>8</v>
          </cell>
          <cell r="E1084" t="str">
            <v>C3</v>
          </cell>
          <cell r="F1084" t="str">
            <v>II</v>
          </cell>
          <cell r="G1084" t="str">
            <v>8</v>
          </cell>
          <cell r="H1084" t="str">
            <v/>
          </cell>
          <cell r="I1084">
            <v>0</v>
          </cell>
          <cell r="J1084" t="str">
            <v>E0</v>
          </cell>
          <cell r="K1084" t="str">
            <v>2</v>
          </cell>
          <cell r="L1084" t="str">
            <v>E</v>
          </cell>
          <cell r="M1084" t="str">
            <v/>
          </cell>
          <cell r="N1084" t="str">
            <v/>
          </cell>
          <cell r="O1084" t="str">
            <v/>
          </cell>
          <cell r="P1084" t="str">
            <v>N</v>
          </cell>
          <cell r="Q1084" t="str">
            <v>N</v>
          </cell>
          <cell r="R1084" t="str">
            <v>N</v>
          </cell>
          <cell r="S1084" t="str">
            <v>N</v>
          </cell>
          <cell r="T1084" t="str">
            <v>N</v>
          </cell>
          <cell r="U1084" t="str">
            <v>N</v>
          </cell>
          <cell r="V1084" t="str">
            <v>N</v>
          </cell>
          <cell r="W1084" t="str">
            <v>G ou ML</v>
          </cell>
        </row>
        <row r="1085">
          <cell r="B1085" t="str">
            <v>UN1773III</v>
          </cell>
          <cell r="C1085" t="str">
            <v>CHLORURE DE FER III ANHYDRE</v>
          </cell>
          <cell r="D1085" t="str">
            <v>8</v>
          </cell>
          <cell r="E1085" t="str">
            <v>C2</v>
          </cell>
          <cell r="F1085" t="str">
            <v>III</v>
          </cell>
          <cell r="G1085" t="str">
            <v>8</v>
          </cell>
          <cell r="H1085" t="str">
            <v>590</v>
          </cell>
          <cell r="I1085">
            <v>5000</v>
          </cell>
          <cell r="J1085" t="str">
            <v>E1</v>
          </cell>
          <cell r="K1085" t="str">
            <v>3</v>
          </cell>
          <cell r="L1085" t="str">
            <v>E</v>
          </cell>
          <cell r="M1085" t="str">
            <v/>
          </cell>
          <cell r="N1085" t="str">
            <v/>
          </cell>
          <cell r="O1085" t="str">
            <v/>
          </cell>
          <cell r="P1085" t="str">
            <v>N</v>
          </cell>
          <cell r="Q1085" t="str">
            <v>N</v>
          </cell>
          <cell r="R1085" t="str">
            <v>N</v>
          </cell>
          <cell r="S1085" t="str">
            <v>N</v>
          </cell>
          <cell r="T1085" t="str">
            <v>N</v>
          </cell>
          <cell r="U1085" t="str">
            <v>N</v>
          </cell>
          <cell r="V1085" t="str">
            <v>N</v>
          </cell>
          <cell r="W1085" t="str">
            <v>G</v>
          </cell>
        </row>
        <row r="1086">
          <cell r="B1086" t="str">
            <v>UN1774II</v>
          </cell>
          <cell r="C1086" t="str">
            <v>CHARGES D'EXTINCTEURS</v>
          </cell>
          <cell r="D1086" t="str">
            <v>8</v>
          </cell>
          <cell r="E1086" t="str">
            <v>C11</v>
          </cell>
          <cell r="F1086" t="str">
            <v>II</v>
          </cell>
          <cell r="G1086" t="str">
            <v>8</v>
          </cell>
          <cell r="H1086" t="str">
            <v/>
          </cell>
          <cell r="I1086">
            <v>1000</v>
          </cell>
          <cell r="J1086" t="str">
            <v>E0</v>
          </cell>
          <cell r="K1086" t="str">
            <v>2</v>
          </cell>
          <cell r="L1086" t="str">
            <v>E</v>
          </cell>
          <cell r="M1086" t="str">
            <v/>
          </cell>
          <cell r="N1086" t="str">
            <v/>
          </cell>
          <cell r="O1086" t="str">
            <v/>
          </cell>
          <cell r="P1086" t="str">
            <v>N</v>
          </cell>
          <cell r="Q1086" t="str">
            <v>N</v>
          </cell>
          <cell r="R1086" t="str">
            <v>N</v>
          </cell>
          <cell r="S1086" t="str">
            <v>N</v>
          </cell>
          <cell r="T1086" t="str">
            <v>N</v>
          </cell>
          <cell r="U1086" t="str">
            <v>N</v>
          </cell>
          <cell r="V1086" t="str">
            <v>N</v>
          </cell>
          <cell r="W1086" t="str">
            <v>ML</v>
          </cell>
        </row>
        <row r="1087">
          <cell r="B1087" t="str">
            <v>UN1775II</v>
          </cell>
          <cell r="C1087" t="str">
            <v>ACIDE FLUOROBORIQUE</v>
          </cell>
          <cell r="D1087" t="str">
            <v>8</v>
          </cell>
          <cell r="E1087" t="str">
            <v>C1</v>
          </cell>
          <cell r="F1087" t="str">
            <v>II</v>
          </cell>
          <cell r="G1087" t="str">
            <v>8</v>
          </cell>
          <cell r="H1087" t="str">
            <v/>
          </cell>
          <cell r="I1087">
            <v>1000</v>
          </cell>
          <cell r="J1087" t="str">
            <v>E2</v>
          </cell>
          <cell r="K1087" t="str">
            <v>2</v>
          </cell>
          <cell r="L1087" t="str">
            <v>E</v>
          </cell>
          <cell r="M1087" t="str">
            <v/>
          </cell>
          <cell r="N1087" t="str">
            <v/>
          </cell>
          <cell r="O1087" t="str">
            <v/>
          </cell>
          <cell r="P1087" t="str">
            <v>N</v>
          </cell>
          <cell r="Q1087" t="str">
            <v>N</v>
          </cell>
          <cell r="R1087" t="str">
            <v>N</v>
          </cell>
          <cell r="S1087" t="str">
            <v>N</v>
          </cell>
          <cell r="T1087" t="str">
            <v>N</v>
          </cell>
          <cell r="U1087" t="str">
            <v>N</v>
          </cell>
          <cell r="V1087" t="str">
            <v>N</v>
          </cell>
          <cell r="W1087" t="str">
            <v>ML</v>
          </cell>
        </row>
        <row r="1088">
          <cell r="B1088" t="str">
            <v>UN1776II</v>
          </cell>
          <cell r="C1088" t="str">
            <v>ACIDE FLUOROPHOSPHORIQUE ANHYDRE</v>
          </cell>
          <cell r="D1088" t="str">
            <v>8</v>
          </cell>
          <cell r="E1088" t="str">
            <v>C1</v>
          </cell>
          <cell r="F1088" t="str">
            <v>II</v>
          </cell>
          <cell r="G1088" t="str">
            <v>8</v>
          </cell>
          <cell r="H1088" t="str">
            <v/>
          </cell>
          <cell r="I1088">
            <v>1000</v>
          </cell>
          <cell r="J1088" t="str">
            <v>E2</v>
          </cell>
          <cell r="K1088" t="str">
            <v>2</v>
          </cell>
          <cell r="L1088" t="str">
            <v>E</v>
          </cell>
          <cell r="M1088" t="str">
            <v/>
          </cell>
          <cell r="N1088" t="str">
            <v/>
          </cell>
          <cell r="O1088" t="str">
            <v/>
          </cell>
          <cell r="P1088" t="str">
            <v>N</v>
          </cell>
          <cell r="Q1088" t="str">
            <v>N</v>
          </cell>
          <cell r="R1088" t="str">
            <v>N</v>
          </cell>
          <cell r="S1088" t="str">
            <v>N</v>
          </cell>
          <cell r="T1088" t="str">
            <v>N</v>
          </cell>
          <cell r="U1088" t="str">
            <v>N</v>
          </cell>
          <cell r="V1088" t="str">
            <v>N</v>
          </cell>
          <cell r="W1088" t="str">
            <v>ML</v>
          </cell>
        </row>
        <row r="1089">
          <cell r="B1089" t="str">
            <v>UN1777I</v>
          </cell>
          <cell r="C1089" t="str">
            <v>ACIDE FLUOROSULFONIQUE</v>
          </cell>
          <cell r="D1089" t="str">
            <v>8</v>
          </cell>
          <cell r="E1089" t="str">
            <v>C1</v>
          </cell>
          <cell r="F1089" t="str">
            <v>I</v>
          </cell>
          <cell r="G1089" t="str">
            <v>8</v>
          </cell>
          <cell r="H1089" t="str">
            <v/>
          </cell>
          <cell r="I1089">
            <v>0</v>
          </cell>
          <cell r="J1089" t="str">
            <v>E0</v>
          </cell>
          <cell r="K1089" t="str">
            <v>1</v>
          </cell>
          <cell r="L1089" t="str">
            <v>E</v>
          </cell>
          <cell r="M1089" t="str">
            <v/>
          </cell>
          <cell r="N1089" t="str">
            <v/>
          </cell>
          <cell r="O1089" t="str">
            <v>S20</v>
          </cell>
          <cell r="P1089" t="str">
            <v>N</v>
          </cell>
          <cell r="Q1089" t="str">
            <v>N</v>
          </cell>
          <cell r="R1089" t="str">
            <v>N</v>
          </cell>
          <cell r="S1089" t="str">
            <v>N</v>
          </cell>
          <cell r="T1089" t="str">
            <v>N</v>
          </cell>
          <cell r="U1089" t="str">
            <v>N</v>
          </cell>
          <cell r="V1089" t="str">
            <v>N</v>
          </cell>
          <cell r="W1089" t="str">
            <v>ML</v>
          </cell>
        </row>
        <row r="1090">
          <cell r="B1090" t="str">
            <v>UN1778II</v>
          </cell>
          <cell r="C1090" t="str">
            <v>ACIDE FLUOROSILICIQUE</v>
          </cell>
          <cell r="D1090" t="str">
            <v>8</v>
          </cell>
          <cell r="E1090" t="str">
            <v>C1</v>
          </cell>
          <cell r="F1090" t="str">
            <v>II</v>
          </cell>
          <cell r="G1090" t="str">
            <v>8</v>
          </cell>
          <cell r="H1090" t="str">
            <v/>
          </cell>
          <cell r="I1090">
            <v>1000</v>
          </cell>
          <cell r="J1090" t="str">
            <v>E2</v>
          </cell>
          <cell r="K1090" t="str">
            <v>2</v>
          </cell>
          <cell r="L1090" t="str">
            <v>E</v>
          </cell>
          <cell r="M1090" t="str">
            <v/>
          </cell>
          <cell r="N1090" t="str">
            <v/>
          </cell>
          <cell r="O1090" t="str">
            <v/>
          </cell>
          <cell r="P1090" t="str">
            <v>N</v>
          </cell>
          <cell r="Q1090" t="str">
            <v>N</v>
          </cell>
          <cell r="R1090" t="str">
            <v>N</v>
          </cell>
          <cell r="S1090" t="str">
            <v>N</v>
          </cell>
          <cell r="T1090" t="str">
            <v>N</v>
          </cell>
          <cell r="U1090" t="str">
            <v>N</v>
          </cell>
          <cell r="V1090" t="str">
            <v>N</v>
          </cell>
          <cell r="W1090" t="str">
            <v>ML</v>
          </cell>
        </row>
        <row r="1091">
          <cell r="B1091" t="str">
            <v>UN1779II</v>
          </cell>
          <cell r="C1091" t="str">
            <v>ACIDE FORMIQUE</v>
          </cell>
          <cell r="D1091" t="str">
            <v>8</v>
          </cell>
          <cell r="E1091" t="str">
            <v>CF1</v>
          </cell>
          <cell r="F1091" t="str">
            <v>II</v>
          </cell>
          <cell r="G1091" t="str">
            <v>8,+3</v>
          </cell>
          <cell r="H1091" t="str">
            <v/>
          </cell>
          <cell r="I1091">
            <v>1000</v>
          </cell>
          <cell r="J1091" t="str">
            <v>E2</v>
          </cell>
          <cell r="K1091" t="str">
            <v>2</v>
          </cell>
          <cell r="L1091" t="str">
            <v>E</v>
          </cell>
          <cell r="M1091" t="str">
            <v/>
          </cell>
          <cell r="N1091" t="str">
            <v/>
          </cell>
          <cell r="O1091" t="str">
            <v>S2</v>
          </cell>
          <cell r="P1091" t="str">
            <v>N</v>
          </cell>
          <cell r="Q1091" t="str">
            <v>N</v>
          </cell>
          <cell r="R1091" t="str">
            <v>N</v>
          </cell>
          <cell r="S1091" t="str">
            <v>N</v>
          </cell>
          <cell r="T1091" t="str">
            <v>N</v>
          </cell>
          <cell r="U1091" t="str">
            <v>N</v>
          </cell>
          <cell r="V1091" t="str">
            <v>N</v>
          </cell>
          <cell r="W1091" t="str">
            <v>ML</v>
          </cell>
        </row>
        <row r="1092">
          <cell r="B1092" t="str">
            <v>UN1780II</v>
          </cell>
          <cell r="C1092" t="str">
            <v>CHLORURE DE FUMARYLE</v>
          </cell>
          <cell r="D1092" t="str">
            <v>8</v>
          </cell>
          <cell r="E1092" t="str">
            <v>C3</v>
          </cell>
          <cell r="F1092" t="str">
            <v>II</v>
          </cell>
          <cell r="G1092" t="str">
            <v>8</v>
          </cell>
          <cell r="H1092" t="str">
            <v/>
          </cell>
          <cell r="I1092">
            <v>1000</v>
          </cell>
          <cell r="J1092" t="str">
            <v>E2</v>
          </cell>
          <cell r="K1092" t="str">
            <v>2</v>
          </cell>
          <cell r="L1092" t="str">
            <v>E</v>
          </cell>
          <cell r="M1092" t="str">
            <v/>
          </cell>
          <cell r="N1092" t="str">
            <v/>
          </cell>
          <cell r="O1092" t="str">
            <v/>
          </cell>
          <cell r="P1092" t="str">
            <v>N</v>
          </cell>
          <cell r="Q1092" t="str">
            <v>N</v>
          </cell>
          <cell r="R1092" t="str">
            <v>N</v>
          </cell>
          <cell r="S1092" t="str">
            <v>N</v>
          </cell>
          <cell r="T1092" t="str">
            <v>N</v>
          </cell>
          <cell r="U1092" t="str">
            <v>N</v>
          </cell>
          <cell r="V1092" t="str">
            <v>N</v>
          </cell>
          <cell r="W1092" t="str">
            <v>ML</v>
          </cell>
        </row>
        <row r="1093">
          <cell r="B1093" t="str">
            <v>UN1781II</v>
          </cell>
          <cell r="C1093" t="str">
            <v>HEXADÉCYLTRI-CHLOROSILANE</v>
          </cell>
          <cell r="D1093" t="str">
            <v>8</v>
          </cell>
          <cell r="E1093" t="str">
            <v>C3</v>
          </cell>
          <cell r="F1093" t="str">
            <v>II</v>
          </cell>
          <cell r="G1093" t="str">
            <v>8</v>
          </cell>
          <cell r="H1093" t="str">
            <v/>
          </cell>
          <cell r="I1093">
            <v>0</v>
          </cell>
          <cell r="J1093" t="str">
            <v>E0</v>
          </cell>
          <cell r="K1093" t="str">
            <v>2</v>
          </cell>
          <cell r="L1093" t="str">
            <v>E</v>
          </cell>
          <cell r="M1093" t="str">
            <v/>
          </cell>
          <cell r="N1093" t="str">
            <v/>
          </cell>
          <cell r="O1093" t="str">
            <v/>
          </cell>
          <cell r="P1093" t="str">
            <v>N</v>
          </cell>
          <cell r="Q1093" t="str">
            <v>N</v>
          </cell>
          <cell r="R1093" t="str">
            <v>N</v>
          </cell>
          <cell r="S1093" t="str">
            <v>N</v>
          </cell>
          <cell r="T1093" t="str">
            <v>N</v>
          </cell>
          <cell r="U1093" t="str">
            <v>N</v>
          </cell>
          <cell r="V1093" t="str">
            <v>N</v>
          </cell>
          <cell r="W1093" t="str">
            <v>G ou ML</v>
          </cell>
        </row>
        <row r="1094">
          <cell r="B1094" t="str">
            <v>UN1782II</v>
          </cell>
          <cell r="C1094" t="str">
            <v>ACIDE HEXAFLUORO-PHOSPHORIQUE</v>
          </cell>
          <cell r="D1094" t="str">
            <v>8</v>
          </cell>
          <cell r="E1094" t="str">
            <v>C1</v>
          </cell>
          <cell r="F1094" t="str">
            <v>II</v>
          </cell>
          <cell r="G1094" t="str">
            <v>8</v>
          </cell>
          <cell r="H1094" t="str">
            <v/>
          </cell>
          <cell r="I1094">
            <v>1000</v>
          </cell>
          <cell r="J1094" t="str">
            <v>E2</v>
          </cell>
          <cell r="K1094" t="str">
            <v>2</v>
          </cell>
          <cell r="L1094" t="str">
            <v>E</v>
          </cell>
          <cell r="M1094" t="str">
            <v/>
          </cell>
          <cell r="N1094" t="str">
            <v/>
          </cell>
          <cell r="O1094" t="str">
            <v/>
          </cell>
          <cell r="P1094" t="str">
            <v>N</v>
          </cell>
          <cell r="Q1094" t="str">
            <v>N</v>
          </cell>
          <cell r="R1094" t="str">
            <v>N</v>
          </cell>
          <cell r="S1094" t="str">
            <v>N</v>
          </cell>
          <cell r="T1094" t="str">
            <v>N</v>
          </cell>
          <cell r="U1094" t="str">
            <v>N</v>
          </cell>
          <cell r="V1094" t="str">
            <v>N</v>
          </cell>
          <cell r="W1094" t="str">
            <v>ML</v>
          </cell>
        </row>
        <row r="1095">
          <cell r="B1095" t="str">
            <v>UN1783III</v>
          </cell>
          <cell r="C1095" t="str">
            <v>HEXAMÉTHYLÈNE-DIAMINE EN SOLUTION</v>
          </cell>
          <cell r="D1095" t="str">
            <v>8</v>
          </cell>
          <cell r="E1095" t="str">
            <v>C7</v>
          </cell>
          <cell r="F1095" t="str">
            <v>III</v>
          </cell>
          <cell r="G1095" t="str">
            <v>8</v>
          </cell>
          <cell r="H1095" t="str">
            <v/>
          </cell>
          <cell r="I1095">
            <v>5000</v>
          </cell>
          <cell r="J1095" t="str">
            <v>E1</v>
          </cell>
          <cell r="K1095" t="str">
            <v>3</v>
          </cell>
          <cell r="L1095" t="str">
            <v>E</v>
          </cell>
          <cell r="M1095" t="str">
            <v>V12</v>
          </cell>
          <cell r="N1095" t="str">
            <v/>
          </cell>
          <cell r="O1095" t="str">
            <v/>
          </cell>
          <cell r="P1095" t="str">
            <v>N</v>
          </cell>
          <cell r="Q1095" t="str">
            <v>N</v>
          </cell>
          <cell r="R1095" t="str">
            <v>N</v>
          </cell>
          <cell r="S1095" t="str">
            <v>N</v>
          </cell>
          <cell r="T1095" t="str">
            <v>N</v>
          </cell>
          <cell r="U1095" t="str">
            <v>N</v>
          </cell>
          <cell r="V1095" t="str">
            <v>N</v>
          </cell>
          <cell r="W1095" t="str">
            <v>ML</v>
          </cell>
        </row>
        <row r="1096">
          <cell r="B1096" t="str">
            <v>UN1783II</v>
          </cell>
          <cell r="C1096" t="str">
            <v>HEXAMÉTHYLÈNE-DIAMINE EN SOLUTION</v>
          </cell>
          <cell r="D1096" t="str">
            <v>8</v>
          </cell>
          <cell r="E1096" t="str">
            <v>C7</v>
          </cell>
          <cell r="F1096" t="str">
            <v>II</v>
          </cell>
          <cell r="G1096" t="str">
            <v>8</v>
          </cell>
          <cell r="H1096" t="str">
            <v/>
          </cell>
          <cell r="I1096">
            <v>1000</v>
          </cell>
          <cell r="J1096" t="str">
            <v>E2</v>
          </cell>
          <cell r="K1096" t="str">
            <v>2</v>
          </cell>
          <cell r="L1096" t="str">
            <v>E</v>
          </cell>
          <cell r="M1096" t="str">
            <v/>
          </cell>
          <cell r="N1096" t="str">
            <v/>
          </cell>
          <cell r="O1096" t="str">
            <v/>
          </cell>
          <cell r="P1096" t="str">
            <v>N</v>
          </cell>
          <cell r="Q1096" t="str">
            <v>N</v>
          </cell>
          <cell r="R1096" t="str">
            <v>N</v>
          </cell>
          <cell r="S1096" t="str">
            <v>N</v>
          </cell>
          <cell r="T1096" t="str">
            <v>N</v>
          </cell>
          <cell r="U1096" t="str">
            <v>N</v>
          </cell>
          <cell r="V1096" t="str">
            <v>N</v>
          </cell>
          <cell r="W1096" t="str">
            <v>ML</v>
          </cell>
        </row>
        <row r="1097">
          <cell r="B1097" t="str">
            <v>UN1784II</v>
          </cell>
          <cell r="C1097" t="str">
            <v>HEXYLTRICHLORO-SILANE</v>
          </cell>
          <cell r="D1097" t="str">
            <v>8</v>
          </cell>
          <cell r="E1097" t="str">
            <v>C3</v>
          </cell>
          <cell r="F1097" t="str">
            <v>II</v>
          </cell>
          <cell r="G1097" t="str">
            <v>8</v>
          </cell>
          <cell r="H1097" t="str">
            <v/>
          </cell>
          <cell r="I1097">
            <v>0</v>
          </cell>
          <cell r="J1097" t="str">
            <v>E0</v>
          </cell>
          <cell r="K1097" t="str">
            <v>2</v>
          </cell>
          <cell r="L1097" t="str">
            <v>E</v>
          </cell>
          <cell r="M1097" t="str">
            <v/>
          </cell>
          <cell r="N1097" t="str">
            <v/>
          </cell>
          <cell r="O1097" t="str">
            <v/>
          </cell>
          <cell r="P1097" t="str">
            <v>N</v>
          </cell>
          <cell r="Q1097" t="str">
            <v>N</v>
          </cell>
          <cell r="R1097" t="str">
            <v>N</v>
          </cell>
          <cell r="S1097" t="str">
            <v>N</v>
          </cell>
          <cell r="T1097" t="str">
            <v>N</v>
          </cell>
          <cell r="U1097" t="str">
            <v>N</v>
          </cell>
          <cell r="V1097" t="str">
            <v>N</v>
          </cell>
          <cell r="W1097" t="str">
            <v>G ou ML</v>
          </cell>
        </row>
        <row r="1098">
          <cell r="B1098" t="str">
            <v>UN1786I</v>
          </cell>
          <cell r="C1098" t="str">
            <v>ACIDE FLUORHYDRIQUE ET ACIDE SULFURIQUE EN MÉLANGE</v>
          </cell>
          <cell r="D1098" t="str">
            <v>8</v>
          </cell>
          <cell r="E1098" t="str">
            <v>CT1</v>
          </cell>
          <cell r="F1098" t="str">
            <v>I</v>
          </cell>
          <cell r="G1098" t="str">
            <v>8,+6.1</v>
          </cell>
          <cell r="H1098" t="str">
            <v/>
          </cell>
          <cell r="I1098">
            <v>0</v>
          </cell>
          <cell r="J1098" t="str">
            <v>E0</v>
          </cell>
          <cell r="K1098" t="str">
            <v>1</v>
          </cell>
          <cell r="L1098" t="str">
            <v>D</v>
          </cell>
          <cell r="M1098" t="str">
            <v/>
          </cell>
          <cell r="N1098" t="str">
            <v>CV13,CV28</v>
          </cell>
          <cell r="O1098" t="str">
            <v>S14</v>
          </cell>
          <cell r="P1098" t="str">
            <v>N</v>
          </cell>
          <cell r="Q1098" t="str">
            <v>N</v>
          </cell>
          <cell r="R1098" t="str">
            <v>N</v>
          </cell>
          <cell r="S1098" t="str">
            <v>O</v>
          </cell>
          <cell r="T1098" t="str">
            <v>N</v>
          </cell>
          <cell r="U1098" t="str">
            <v>N</v>
          </cell>
          <cell r="V1098" t="str">
            <v>N</v>
          </cell>
          <cell r="W1098" t="str">
            <v>ML</v>
          </cell>
        </row>
        <row r="1099">
          <cell r="B1099" t="str">
            <v>UN1787III</v>
          </cell>
          <cell r="C1099" t="str">
            <v>ACIDE IODHYDRIQUE</v>
          </cell>
          <cell r="D1099" t="str">
            <v>8</v>
          </cell>
          <cell r="E1099" t="str">
            <v>C1</v>
          </cell>
          <cell r="F1099" t="str">
            <v>III</v>
          </cell>
          <cell r="G1099" t="str">
            <v>8</v>
          </cell>
          <cell r="H1099" t="str">
            <v/>
          </cell>
          <cell r="I1099">
            <v>5000</v>
          </cell>
          <cell r="J1099" t="str">
            <v>E1</v>
          </cell>
          <cell r="K1099" t="str">
            <v>3</v>
          </cell>
          <cell r="L1099" t="str">
            <v>E</v>
          </cell>
          <cell r="M1099" t="str">
            <v>V12</v>
          </cell>
          <cell r="N1099" t="str">
            <v/>
          </cell>
          <cell r="O1099" t="str">
            <v/>
          </cell>
          <cell r="P1099" t="str">
            <v>N</v>
          </cell>
          <cell r="Q1099" t="str">
            <v>N</v>
          </cell>
          <cell r="R1099" t="str">
            <v>N</v>
          </cell>
          <cell r="S1099" t="str">
            <v>N</v>
          </cell>
          <cell r="T1099" t="str">
            <v>N</v>
          </cell>
          <cell r="U1099" t="str">
            <v>N</v>
          </cell>
          <cell r="V1099" t="str">
            <v>N</v>
          </cell>
          <cell r="W1099" t="str">
            <v>ML</v>
          </cell>
        </row>
        <row r="1100">
          <cell r="B1100" t="str">
            <v>UN1787II</v>
          </cell>
          <cell r="C1100" t="str">
            <v>ACIDE IODHYDRIQUE</v>
          </cell>
          <cell r="D1100" t="str">
            <v>8</v>
          </cell>
          <cell r="E1100" t="str">
            <v>C1</v>
          </cell>
          <cell r="F1100" t="str">
            <v>II</v>
          </cell>
          <cell r="G1100" t="str">
            <v>8</v>
          </cell>
          <cell r="H1100" t="str">
            <v/>
          </cell>
          <cell r="I1100">
            <v>1000</v>
          </cell>
          <cell r="J1100" t="str">
            <v>E2</v>
          </cell>
          <cell r="K1100" t="str">
            <v>2</v>
          </cell>
          <cell r="L1100" t="str">
            <v>E</v>
          </cell>
          <cell r="M1100" t="str">
            <v/>
          </cell>
          <cell r="N1100" t="str">
            <v/>
          </cell>
          <cell r="O1100" t="str">
            <v/>
          </cell>
          <cell r="P1100" t="str">
            <v>N</v>
          </cell>
          <cell r="Q1100" t="str">
            <v>N</v>
          </cell>
          <cell r="R1100" t="str">
            <v>N</v>
          </cell>
          <cell r="S1100" t="str">
            <v>N</v>
          </cell>
          <cell r="T1100" t="str">
            <v>N</v>
          </cell>
          <cell r="U1100" t="str">
            <v>N</v>
          </cell>
          <cell r="V1100" t="str">
            <v>N</v>
          </cell>
          <cell r="W1100" t="str">
            <v>ML</v>
          </cell>
        </row>
        <row r="1101">
          <cell r="B1101" t="str">
            <v>UN1788III</v>
          </cell>
          <cell r="C1101" t="str">
            <v>ACIDE BROMHYDRIQUE</v>
          </cell>
          <cell r="D1101" t="str">
            <v>8</v>
          </cell>
          <cell r="E1101" t="str">
            <v>C1</v>
          </cell>
          <cell r="F1101" t="str">
            <v>III</v>
          </cell>
          <cell r="G1101" t="str">
            <v>8</v>
          </cell>
          <cell r="H1101" t="str">
            <v>519</v>
          </cell>
          <cell r="I1101">
            <v>5000</v>
          </cell>
          <cell r="J1101" t="str">
            <v>E1</v>
          </cell>
          <cell r="K1101" t="str">
            <v>3</v>
          </cell>
          <cell r="L1101" t="str">
            <v>E</v>
          </cell>
          <cell r="M1101" t="str">
            <v>V12</v>
          </cell>
          <cell r="N1101" t="str">
            <v/>
          </cell>
          <cell r="O1101" t="str">
            <v/>
          </cell>
          <cell r="P1101" t="str">
            <v>N</v>
          </cell>
          <cell r="Q1101" t="str">
            <v>N</v>
          </cell>
          <cell r="R1101" t="str">
            <v>N</v>
          </cell>
          <cell r="S1101" t="str">
            <v>N</v>
          </cell>
          <cell r="T1101" t="str">
            <v>N</v>
          </cell>
          <cell r="U1101" t="str">
            <v>N</v>
          </cell>
          <cell r="V1101" t="str">
            <v>N</v>
          </cell>
          <cell r="W1101" t="str">
            <v>ML</v>
          </cell>
        </row>
        <row r="1102">
          <cell r="B1102" t="str">
            <v>UN1788II</v>
          </cell>
          <cell r="C1102" t="str">
            <v>ACIDE BROMHYDRIQUE</v>
          </cell>
          <cell r="D1102" t="str">
            <v>8</v>
          </cell>
          <cell r="E1102" t="str">
            <v>C1</v>
          </cell>
          <cell r="F1102" t="str">
            <v>II</v>
          </cell>
          <cell r="G1102" t="str">
            <v>8</v>
          </cell>
          <cell r="H1102" t="str">
            <v>519</v>
          </cell>
          <cell r="I1102">
            <v>1000</v>
          </cell>
          <cell r="J1102" t="str">
            <v>E2</v>
          </cell>
          <cell r="K1102" t="str">
            <v>2</v>
          </cell>
          <cell r="L1102" t="str">
            <v>E</v>
          </cell>
          <cell r="M1102" t="str">
            <v/>
          </cell>
          <cell r="N1102" t="str">
            <v/>
          </cell>
          <cell r="O1102" t="str">
            <v/>
          </cell>
          <cell r="P1102" t="str">
            <v>N</v>
          </cell>
          <cell r="Q1102" t="str">
            <v>N</v>
          </cell>
          <cell r="R1102" t="str">
            <v>N</v>
          </cell>
          <cell r="S1102" t="str">
            <v>N</v>
          </cell>
          <cell r="T1102" t="str">
            <v>N</v>
          </cell>
          <cell r="U1102" t="str">
            <v>N</v>
          </cell>
          <cell r="V1102" t="str">
            <v>N</v>
          </cell>
          <cell r="W1102" t="str">
            <v>ML</v>
          </cell>
        </row>
        <row r="1103">
          <cell r="B1103" t="str">
            <v>UN1789III</v>
          </cell>
          <cell r="C1103" t="str">
            <v>ACIDE CHLORHYDRIQUE</v>
          </cell>
          <cell r="D1103" t="str">
            <v>8</v>
          </cell>
          <cell r="E1103" t="str">
            <v>C1</v>
          </cell>
          <cell r="F1103" t="str">
            <v>III</v>
          </cell>
          <cell r="G1103" t="str">
            <v>8</v>
          </cell>
          <cell r="H1103" t="str">
            <v>520</v>
          </cell>
          <cell r="I1103">
            <v>5000</v>
          </cell>
          <cell r="J1103" t="str">
            <v>E1</v>
          </cell>
          <cell r="K1103" t="str">
            <v>3</v>
          </cell>
          <cell r="L1103" t="str">
            <v>E</v>
          </cell>
          <cell r="M1103" t="str">
            <v>V12</v>
          </cell>
          <cell r="N1103" t="str">
            <v/>
          </cell>
          <cell r="O1103" t="str">
            <v/>
          </cell>
          <cell r="P1103" t="str">
            <v>N</v>
          </cell>
          <cell r="Q1103" t="str">
            <v>N</v>
          </cell>
          <cell r="R1103" t="str">
            <v>N</v>
          </cell>
          <cell r="S1103" t="str">
            <v>N</v>
          </cell>
          <cell r="T1103" t="str">
            <v>N</v>
          </cell>
          <cell r="U1103" t="str">
            <v>N</v>
          </cell>
          <cell r="V1103" t="str">
            <v>N</v>
          </cell>
          <cell r="W1103" t="str">
            <v>ML</v>
          </cell>
        </row>
        <row r="1104">
          <cell r="B1104" t="str">
            <v>UN1789II</v>
          </cell>
          <cell r="C1104" t="str">
            <v>ACIDE CHLORHYDRIQUE</v>
          </cell>
          <cell r="D1104" t="str">
            <v>8</v>
          </cell>
          <cell r="E1104" t="str">
            <v>C1</v>
          </cell>
          <cell r="F1104" t="str">
            <v>II</v>
          </cell>
          <cell r="G1104" t="str">
            <v>8</v>
          </cell>
          <cell r="H1104" t="str">
            <v>520</v>
          </cell>
          <cell r="I1104">
            <v>1000</v>
          </cell>
          <cell r="J1104" t="str">
            <v>E2</v>
          </cell>
          <cell r="K1104" t="str">
            <v>2</v>
          </cell>
          <cell r="L1104" t="str">
            <v>E</v>
          </cell>
          <cell r="M1104" t="str">
            <v/>
          </cell>
          <cell r="N1104" t="str">
            <v/>
          </cell>
          <cell r="O1104" t="str">
            <v/>
          </cell>
          <cell r="P1104" t="str">
            <v>N</v>
          </cell>
          <cell r="Q1104" t="str">
            <v>N</v>
          </cell>
          <cell r="R1104" t="str">
            <v>N</v>
          </cell>
          <cell r="S1104" t="str">
            <v>N</v>
          </cell>
          <cell r="T1104" t="str">
            <v>N</v>
          </cell>
          <cell r="U1104" t="str">
            <v>N</v>
          </cell>
          <cell r="V1104" t="str">
            <v>N</v>
          </cell>
          <cell r="W1104" t="str">
            <v>ML</v>
          </cell>
        </row>
        <row r="1105">
          <cell r="B1105" t="str">
            <v>UN1790II</v>
          </cell>
          <cell r="C1105" t="str">
            <v>ACIDE FLUORHYDRIQUE</v>
          </cell>
          <cell r="D1105" t="str">
            <v>8</v>
          </cell>
          <cell r="E1105" t="str">
            <v>CT1</v>
          </cell>
          <cell r="F1105" t="str">
            <v>II</v>
          </cell>
          <cell r="G1105" t="str">
            <v>8,+6.1</v>
          </cell>
          <cell r="H1105" t="str">
            <v/>
          </cell>
          <cell r="I1105">
            <v>1000</v>
          </cell>
          <cell r="J1105" t="str">
            <v>E2</v>
          </cell>
          <cell r="K1105" t="str">
            <v>2</v>
          </cell>
          <cell r="L1105" t="str">
            <v>E</v>
          </cell>
          <cell r="M1105" t="str">
            <v/>
          </cell>
          <cell r="N1105" t="str">
            <v>CV13,CV28</v>
          </cell>
          <cell r="O1105" t="str">
            <v/>
          </cell>
          <cell r="P1105" t="str">
            <v>N</v>
          </cell>
          <cell r="Q1105" t="str">
            <v>N</v>
          </cell>
          <cell r="R1105" t="str">
            <v>N</v>
          </cell>
          <cell r="S1105" t="str">
            <v>O</v>
          </cell>
          <cell r="T1105" t="str">
            <v>N</v>
          </cell>
          <cell r="U1105" t="str">
            <v>N</v>
          </cell>
          <cell r="V1105" t="str">
            <v>N</v>
          </cell>
          <cell r="W1105" t="str">
            <v>ML</v>
          </cell>
        </row>
        <row r="1106">
          <cell r="B1106" t="str">
            <v>UN1790I</v>
          </cell>
          <cell r="C1106" t="str">
            <v>ACIDE FLUORHYDRIQUE</v>
          </cell>
          <cell r="D1106" t="str">
            <v>8</v>
          </cell>
          <cell r="E1106" t="str">
            <v>CT1</v>
          </cell>
          <cell r="F1106" t="str">
            <v>I</v>
          </cell>
          <cell r="G1106" t="str">
            <v>8,+6.1</v>
          </cell>
          <cell r="H1106" t="str">
            <v>640I/J</v>
          </cell>
          <cell r="I1106">
            <v>0</v>
          </cell>
          <cell r="J1106" t="str">
            <v>E0</v>
          </cell>
          <cell r="K1106" t="str">
            <v>1</v>
          </cell>
          <cell r="L1106" t="str">
            <v>D</v>
          </cell>
          <cell r="M1106" t="str">
            <v/>
          </cell>
          <cell r="N1106" t="str">
            <v>CV13,CV28</v>
          </cell>
          <cell r="O1106" t="str">
            <v>S14</v>
          </cell>
          <cell r="P1106" t="str">
            <v>N</v>
          </cell>
          <cell r="Q1106" t="str">
            <v>N</v>
          </cell>
          <cell r="R1106" t="str">
            <v>N</v>
          </cell>
          <cell r="S1106" t="str">
            <v>O</v>
          </cell>
          <cell r="T1106" t="str">
            <v>N</v>
          </cell>
          <cell r="U1106" t="str">
            <v>N</v>
          </cell>
          <cell r="V1106" t="str">
            <v>N</v>
          </cell>
          <cell r="W1106" t="str">
            <v>ML</v>
          </cell>
        </row>
        <row r="1107">
          <cell r="B1107" t="str">
            <v>UN1791III</v>
          </cell>
          <cell r="C1107" t="str">
            <v>HYPOCHLORITE EN SOLUTION</v>
          </cell>
          <cell r="D1107" t="str">
            <v>8</v>
          </cell>
          <cell r="E1107" t="str">
            <v>C9</v>
          </cell>
          <cell r="F1107" t="str">
            <v>III</v>
          </cell>
          <cell r="G1107" t="str">
            <v>8</v>
          </cell>
          <cell r="H1107" t="str">
            <v>521</v>
          </cell>
          <cell r="I1107">
            <v>5000</v>
          </cell>
          <cell r="J1107" t="str">
            <v>E1</v>
          </cell>
          <cell r="K1107" t="str">
            <v>3</v>
          </cell>
          <cell r="L1107" t="str">
            <v>E</v>
          </cell>
          <cell r="M1107" t="str">
            <v/>
          </cell>
          <cell r="N1107" t="str">
            <v/>
          </cell>
          <cell r="O1107" t="str">
            <v/>
          </cell>
          <cell r="P1107" t="str">
            <v>N</v>
          </cell>
          <cell r="Q1107" t="str">
            <v>N</v>
          </cell>
          <cell r="R1107" t="str">
            <v>N</v>
          </cell>
          <cell r="S1107" t="str">
            <v>N</v>
          </cell>
          <cell r="T1107" t="str">
            <v>N</v>
          </cell>
          <cell r="U1107" t="str">
            <v>N</v>
          </cell>
          <cell r="V1107" t="str">
            <v>N</v>
          </cell>
          <cell r="W1107" t="str">
            <v>ML</v>
          </cell>
        </row>
        <row r="1108">
          <cell r="B1108" t="str">
            <v>UN1791II</v>
          </cell>
          <cell r="C1108" t="str">
            <v>HYPOCHLORITE EN SOLUTION</v>
          </cell>
          <cell r="D1108" t="str">
            <v>8</v>
          </cell>
          <cell r="E1108" t="str">
            <v>C9</v>
          </cell>
          <cell r="F1108" t="str">
            <v>II</v>
          </cell>
          <cell r="G1108" t="str">
            <v>8</v>
          </cell>
          <cell r="H1108" t="str">
            <v>521</v>
          </cell>
          <cell r="I1108">
            <v>1000</v>
          </cell>
          <cell r="J1108" t="str">
            <v>E2</v>
          </cell>
          <cell r="K1108" t="str">
            <v>2</v>
          </cell>
          <cell r="L1108" t="str">
            <v>E</v>
          </cell>
          <cell r="M1108" t="str">
            <v/>
          </cell>
          <cell r="N1108" t="str">
            <v/>
          </cell>
          <cell r="O1108" t="str">
            <v/>
          </cell>
          <cell r="P1108" t="str">
            <v>N</v>
          </cell>
          <cell r="Q1108" t="str">
            <v>N</v>
          </cell>
          <cell r="R1108" t="str">
            <v>N</v>
          </cell>
          <cell r="S1108" t="str">
            <v>N</v>
          </cell>
          <cell r="T1108" t="str">
            <v>N</v>
          </cell>
          <cell r="U1108" t="str">
            <v>N</v>
          </cell>
          <cell r="V1108" t="str">
            <v>N</v>
          </cell>
          <cell r="W1108" t="str">
            <v>ML</v>
          </cell>
        </row>
        <row r="1109">
          <cell r="B1109" t="str">
            <v>UN1792II</v>
          </cell>
          <cell r="C1109" t="str">
            <v>MONOCHLORURE D'IODE, SOLIDE</v>
          </cell>
          <cell r="D1109" t="str">
            <v>8</v>
          </cell>
          <cell r="E1109" t="str">
            <v>C2</v>
          </cell>
          <cell r="F1109" t="str">
            <v>II</v>
          </cell>
          <cell r="G1109" t="str">
            <v>8</v>
          </cell>
          <cell r="H1109" t="str">
            <v/>
          </cell>
          <cell r="I1109">
            <v>1000</v>
          </cell>
          <cell r="J1109" t="str">
            <v>E0</v>
          </cell>
          <cell r="K1109" t="str">
            <v>2</v>
          </cell>
          <cell r="L1109" t="str">
            <v>E</v>
          </cell>
          <cell r="M1109" t="str">
            <v>V11</v>
          </cell>
          <cell r="N1109" t="str">
            <v/>
          </cell>
          <cell r="O1109" t="str">
            <v/>
          </cell>
          <cell r="P1109" t="str">
            <v>N</v>
          </cell>
          <cell r="Q1109" t="str">
            <v>N</v>
          </cell>
          <cell r="R1109" t="str">
            <v>N</v>
          </cell>
          <cell r="S1109" t="str">
            <v>N</v>
          </cell>
          <cell r="T1109" t="str">
            <v>N</v>
          </cell>
          <cell r="U1109" t="str">
            <v>N</v>
          </cell>
          <cell r="V1109" t="str">
            <v>N</v>
          </cell>
          <cell r="W1109" t="str">
            <v>G</v>
          </cell>
        </row>
        <row r="1110">
          <cell r="B1110" t="str">
            <v>UN1793III</v>
          </cell>
          <cell r="C1110" t="str">
            <v>PHOSPHATE ACIDE D'ISOPROPYLE</v>
          </cell>
          <cell r="D1110" t="str">
            <v>8</v>
          </cell>
          <cell r="E1110" t="str">
            <v>C3</v>
          </cell>
          <cell r="F1110" t="str">
            <v>III</v>
          </cell>
          <cell r="G1110" t="str">
            <v>8</v>
          </cell>
          <cell r="H1110" t="str">
            <v/>
          </cell>
          <cell r="I1110">
            <v>5000</v>
          </cell>
          <cell r="J1110" t="str">
            <v>E1</v>
          </cell>
          <cell r="K1110" t="str">
            <v>3</v>
          </cell>
          <cell r="L1110" t="str">
            <v>E</v>
          </cell>
          <cell r="M1110" t="str">
            <v/>
          </cell>
          <cell r="N1110" t="str">
            <v/>
          </cell>
          <cell r="O1110" t="str">
            <v/>
          </cell>
          <cell r="P1110" t="str">
            <v>N</v>
          </cell>
          <cell r="Q1110" t="str">
            <v>N</v>
          </cell>
          <cell r="R1110" t="str">
            <v>N</v>
          </cell>
          <cell r="S1110" t="str">
            <v>N</v>
          </cell>
          <cell r="T1110" t="str">
            <v>N</v>
          </cell>
          <cell r="U1110" t="str">
            <v>N</v>
          </cell>
          <cell r="V1110" t="str">
            <v>N</v>
          </cell>
          <cell r="W1110" t="str">
            <v>ML</v>
          </cell>
        </row>
        <row r="1111">
          <cell r="B1111" t="str">
            <v>UN1794II</v>
          </cell>
          <cell r="C1111" t="str">
            <v>SULFATE DE PLOMB</v>
          </cell>
          <cell r="D1111" t="str">
            <v>8</v>
          </cell>
          <cell r="E1111" t="str">
            <v>C2</v>
          </cell>
          <cell r="F1111" t="str">
            <v>II</v>
          </cell>
          <cell r="G1111" t="str">
            <v>8</v>
          </cell>
          <cell r="H1111" t="str">
            <v>591</v>
          </cell>
          <cell r="I1111">
            <v>1000</v>
          </cell>
          <cell r="J1111" t="str">
            <v>E2</v>
          </cell>
          <cell r="K1111" t="str">
            <v>2</v>
          </cell>
          <cell r="L1111" t="str">
            <v>E</v>
          </cell>
          <cell r="M1111" t="str">
            <v>V11</v>
          </cell>
          <cell r="N1111" t="str">
            <v/>
          </cell>
          <cell r="O1111" t="str">
            <v/>
          </cell>
          <cell r="P1111" t="str">
            <v>N</v>
          </cell>
          <cell r="Q1111" t="str">
            <v>N</v>
          </cell>
          <cell r="R1111" t="str">
            <v>N</v>
          </cell>
          <cell r="S1111" t="str">
            <v>N</v>
          </cell>
          <cell r="T1111" t="str">
            <v>N</v>
          </cell>
          <cell r="U1111" t="str">
            <v>N</v>
          </cell>
          <cell r="V1111" t="str">
            <v>N</v>
          </cell>
          <cell r="W1111" t="str">
            <v>G</v>
          </cell>
        </row>
        <row r="1112">
          <cell r="B1112" t="str">
            <v>UN1796II</v>
          </cell>
          <cell r="C1112" t="str">
            <v>ACIDE SULFONITRIQUE</v>
          </cell>
          <cell r="D1112" t="str">
            <v>8</v>
          </cell>
          <cell r="E1112" t="str">
            <v>C1</v>
          </cell>
          <cell r="F1112" t="str">
            <v>II</v>
          </cell>
          <cell r="G1112" t="str">
            <v>8</v>
          </cell>
          <cell r="H1112" t="str">
            <v/>
          </cell>
          <cell r="I1112">
            <v>1000</v>
          </cell>
          <cell r="J1112" t="str">
            <v>E0</v>
          </cell>
          <cell r="K1112" t="str">
            <v>2</v>
          </cell>
          <cell r="L1112" t="str">
            <v>E</v>
          </cell>
          <cell r="M1112" t="str">
            <v/>
          </cell>
          <cell r="N1112" t="str">
            <v/>
          </cell>
          <cell r="O1112" t="str">
            <v/>
          </cell>
          <cell r="P1112" t="str">
            <v>N</v>
          </cell>
          <cell r="Q1112" t="str">
            <v>N</v>
          </cell>
          <cell r="R1112" t="str">
            <v>N</v>
          </cell>
          <cell r="S1112" t="str">
            <v>N</v>
          </cell>
          <cell r="T1112" t="str">
            <v>N</v>
          </cell>
          <cell r="U1112" t="str">
            <v>N</v>
          </cell>
          <cell r="V1112" t="str">
            <v>N</v>
          </cell>
          <cell r="W1112" t="str">
            <v>ML</v>
          </cell>
        </row>
        <row r="1113">
          <cell r="B1113" t="str">
            <v>UN1796I</v>
          </cell>
          <cell r="C1113" t="str">
            <v xml:space="preserve">ACIDE SULFONITRIQUE </v>
          </cell>
          <cell r="D1113" t="str">
            <v>8</v>
          </cell>
          <cell r="E1113" t="str">
            <v>CO1</v>
          </cell>
          <cell r="F1113" t="str">
            <v>I</v>
          </cell>
          <cell r="G1113" t="str">
            <v>8,+5.1</v>
          </cell>
          <cell r="H1113" t="str">
            <v/>
          </cell>
          <cell r="I1113">
            <v>0</v>
          </cell>
          <cell r="J1113" t="str">
            <v>E0</v>
          </cell>
          <cell r="K1113" t="str">
            <v>1</v>
          </cell>
          <cell r="L1113" t="str">
            <v>E</v>
          </cell>
          <cell r="M1113" t="str">
            <v/>
          </cell>
          <cell r="N1113" t="str">
            <v>CV24</v>
          </cell>
          <cell r="O1113" t="str">
            <v>S14</v>
          </cell>
          <cell r="P1113" t="str">
            <v>N</v>
          </cell>
          <cell r="Q1113" t="str">
            <v>N</v>
          </cell>
          <cell r="R1113" t="str">
            <v>N</v>
          </cell>
          <cell r="S1113" t="str">
            <v>N</v>
          </cell>
          <cell r="T1113" t="str">
            <v>N</v>
          </cell>
          <cell r="U1113" t="str">
            <v>N</v>
          </cell>
          <cell r="V1113" t="str">
            <v>N</v>
          </cell>
          <cell r="W1113" t="str">
            <v>ML</v>
          </cell>
        </row>
        <row r="1114">
          <cell r="B1114" t="str">
            <v>UN1798</v>
          </cell>
          <cell r="C1114" t="str">
            <v>ACIDE CHLORHYDRIQUE ET ACIDE NITRIQUE EN MÉLANGE</v>
          </cell>
          <cell r="D1114" t="str">
            <v>8</v>
          </cell>
          <cell r="E1114" t="str">
            <v>COT</v>
          </cell>
          <cell r="F1114" t="str">
            <v/>
          </cell>
          <cell r="G1114" t="str">
            <v/>
          </cell>
          <cell r="H1114" t="str">
            <v>TRANSPORT INTERDIT</v>
          </cell>
          <cell r="I1114">
            <v>0</v>
          </cell>
          <cell r="J1114" t="str">
            <v/>
          </cell>
          <cell r="K1114" t="str">
            <v>TRANSPORT INTERDIT</v>
          </cell>
          <cell r="L1114" t="str">
            <v>I</v>
          </cell>
          <cell r="M1114" t="str">
            <v/>
          </cell>
          <cell r="N1114" t="str">
            <v/>
          </cell>
          <cell r="O1114" t="str">
            <v/>
          </cell>
          <cell r="P1114" t="str">
            <v>O</v>
          </cell>
          <cell r="Q1114" t="str">
            <v>O</v>
          </cell>
          <cell r="R1114" t="str">
            <v>I</v>
          </cell>
          <cell r="S1114" t="str">
            <v>I</v>
          </cell>
          <cell r="T1114" t="str">
            <v>I</v>
          </cell>
          <cell r="U1114" t="str">
            <v>I</v>
          </cell>
          <cell r="V1114" t="str">
            <v>I</v>
          </cell>
          <cell r="W1114" t="str">
            <v>I</v>
          </cell>
        </row>
        <row r="1115">
          <cell r="B1115" t="str">
            <v>UN1799II</v>
          </cell>
          <cell r="C1115" t="str">
            <v>NONYLTRICHLORO-SILANE</v>
          </cell>
          <cell r="D1115" t="str">
            <v>8</v>
          </cell>
          <cell r="E1115" t="str">
            <v>C3</v>
          </cell>
          <cell r="F1115" t="str">
            <v>II</v>
          </cell>
          <cell r="G1115" t="str">
            <v>8</v>
          </cell>
          <cell r="H1115" t="str">
            <v/>
          </cell>
          <cell r="I1115">
            <v>0</v>
          </cell>
          <cell r="J1115" t="str">
            <v>E0</v>
          </cell>
          <cell r="K1115" t="str">
            <v>2</v>
          </cell>
          <cell r="L1115" t="str">
            <v>E</v>
          </cell>
          <cell r="M1115" t="str">
            <v/>
          </cell>
          <cell r="N1115" t="str">
            <v/>
          </cell>
          <cell r="O1115" t="str">
            <v/>
          </cell>
          <cell r="P1115" t="str">
            <v>N</v>
          </cell>
          <cell r="Q1115" t="str">
            <v>N</v>
          </cell>
          <cell r="R1115" t="str">
            <v>N</v>
          </cell>
          <cell r="S1115" t="str">
            <v>N</v>
          </cell>
          <cell r="T1115" t="str">
            <v>N</v>
          </cell>
          <cell r="U1115" t="str">
            <v>N</v>
          </cell>
          <cell r="V1115" t="str">
            <v>N</v>
          </cell>
          <cell r="W1115" t="str">
            <v>G ou ML</v>
          </cell>
        </row>
        <row r="1116">
          <cell r="B1116" t="str">
            <v>UN1800II</v>
          </cell>
          <cell r="C1116" t="str">
            <v>OCTADECYLTRI-CHLOROSILANE</v>
          </cell>
          <cell r="D1116" t="str">
            <v>8</v>
          </cell>
          <cell r="E1116" t="str">
            <v>C3</v>
          </cell>
          <cell r="F1116" t="str">
            <v>II</v>
          </cell>
          <cell r="G1116" t="str">
            <v>8</v>
          </cell>
          <cell r="H1116" t="str">
            <v/>
          </cell>
          <cell r="I1116">
            <v>0</v>
          </cell>
          <cell r="J1116" t="str">
            <v>E0</v>
          </cell>
          <cell r="K1116" t="str">
            <v>2</v>
          </cell>
          <cell r="L1116" t="str">
            <v>E</v>
          </cell>
          <cell r="M1116" t="str">
            <v/>
          </cell>
          <cell r="N1116" t="str">
            <v/>
          </cell>
          <cell r="O1116" t="str">
            <v/>
          </cell>
          <cell r="P1116" t="str">
            <v>N</v>
          </cell>
          <cell r="Q1116" t="str">
            <v>N</v>
          </cell>
          <cell r="R1116" t="str">
            <v>N</v>
          </cell>
          <cell r="S1116" t="str">
            <v>N</v>
          </cell>
          <cell r="T1116" t="str">
            <v>N</v>
          </cell>
          <cell r="U1116" t="str">
            <v>N</v>
          </cell>
          <cell r="V1116" t="str">
            <v>N</v>
          </cell>
          <cell r="W1116" t="str">
            <v>G ou ML</v>
          </cell>
        </row>
        <row r="1117">
          <cell r="B1117" t="str">
            <v>UN1801II</v>
          </cell>
          <cell r="C1117" t="str">
            <v>OCTYLTRICHLORO-SILANE</v>
          </cell>
          <cell r="D1117" t="str">
            <v>8</v>
          </cell>
          <cell r="E1117" t="str">
            <v>C3</v>
          </cell>
          <cell r="F1117" t="str">
            <v>II</v>
          </cell>
          <cell r="G1117" t="str">
            <v>8</v>
          </cell>
          <cell r="H1117" t="str">
            <v/>
          </cell>
          <cell r="I1117">
            <v>0</v>
          </cell>
          <cell r="J1117" t="str">
            <v>E0</v>
          </cell>
          <cell r="K1117" t="str">
            <v>2</v>
          </cell>
          <cell r="L1117" t="str">
            <v>E</v>
          </cell>
          <cell r="M1117" t="str">
            <v/>
          </cell>
          <cell r="N1117" t="str">
            <v/>
          </cell>
          <cell r="O1117" t="str">
            <v/>
          </cell>
          <cell r="P1117" t="str">
            <v>N</v>
          </cell>
          <cell r="Q1117" t="str">
            <v>N</v>
          </cell>
          <cell r="R1117" t="str">
            <v>N</v>
          </cell>
          <cell r="S1117" t="str">
            <v>N</v>
          </cell>
          <cell r="T1117" t="str">
            <v>N</v>
          </cell>
          <cell r="U1117" t="str">
            <v>N</v>
          </cell>
          <cell r="V1117" t="str">
            <v>N</v>
          </cell>
          <cell r="W1117" t="str">
            <v>G ou ML</v>
          </cell>
        </row>
        <row r="1118">
          <cell r="B1118" t="str">
            <v>UN1802II</v>
          </cell>
          <cell r="C1118" t="str">
            <v>ACIDE PERCHLORIQUE</v>
          </cell>
          <cell r="D1118" t="str">
            <v>8</v>
          </cell>
          <cell r="E1118" t="str">
            <v>CO1</v>
          </cell>
          <cell r="F1118" t="str">
            <v>II</v>
          </cell>
          <cell r="G1118" t="str">
            <v>8,+5.1</v>
          </cell>
          <cell r="H1118" t="str">
            <v>522</v>
          </cell>
          <cell r="I1118">
            <v>1000</v>
          </cell>
          <cell r="J1118" t="str">
            <v>E0</v>
          </cell>
          <cell r="K1118" t="str">
            <v>2</v>
          </cell>
          <cell r="L1118" t="str">
            <v>E</v>
          </cell>
          <cell r="M1118" t="str">
            <v/>
          </cell>
          <cell r="N1118" t="str">
            <v>CV24</v>
          </cell>
          <cell r="O1118" t="str">
            <v/>
          </cell>
          <cell r="P1118" t="str">
            <v>N</v>
          </cell>
          <cell r="Q1118" t="str">
            <v>N</v>
          </cell>
          <cell r="R1118" t="str">
            <v>N</v>
          </cell>
          <cell r="S1118" t="str">
            <v>N</v>
          </cell>
          <cell r="T1118" t="str">
            <v>N</v>
          </cell>
          <cell r="U1118" t="str">
            <v>N</v>
          </cell>
          <cell r="V1118" t="str">
            <v>N</v>
          </cell>
          <cell r="W1118" t="str">
            <v>ML</v>
          </cell>
        </row>
        <row r="1119">
          <cell r="B1119" t="str">
            <v>UN1803II</v>
          </cell>
          <cell r="C1119" t="str">
            <v>ACIDE PHÉNOLSULFONIQUE LIQUIDE</v>
          </cell>
          <cell r="D1119" t="str">
            <v>8</v>
          </cell>
          <cell r="E1119" t="str">
            <v>C3</v>
          </cell>
          <cell r="F1119" t="str">
            <v>II</v>
          </cell>
          <cell r="G1119" t="str">
            <v>8</v>
          </cell>
          <cell r="H1119" t="str">
            <v/>
          </cell>
          <cell r="I1119">
            <v>1000</v>
          </cell>
          <cell r="J1119" t="str">
            <v>E2</v>
          </cell>
          <cell r="K1119" t="str">
            <v>2</v>
          </cell>
          <cell r="L1119" t="str">
            <v>E</v>
          </cell>
          <cell r="M1119" t="str">
            <v/>
          </cell>
          <cell r="N1119" t="str">
            <v/>
          </cell>
          <cell r="O1119" t="str">
            <v/>
          </cell>
          <cell r="P1119" t="str">
            <v>N</v>
          </cell>
          <cell r="Q1119" t="str">
            <v>N</v>
          </cell>
          <cell r="R1119" t="str">
            <v>N</v>
          </cell>
          <cell r="S1119" t="str">
            <v>N</v>
          </cell>
          <cell r="T1119" t="str">
            <v>N</v>
          </cell>
          <cell r="U1119" t="str">
            <v>N</v>
          </cell>
          <cell r="V1119" t="str">
            <v>N</v>
          </cell>
          <cell r="W1119" t="str">
            <v>ML</v>
          </cell>
        </row>
        <row r="1120">
          <cell r="B1120" t="str">
            <v>UN1804II</v>
          </cell>
          <cell r="C1120" t="str">
            <v>PHÉNYLTRICHLORO-SILANE</v>
          </cell>
          <cell r="D1120" t="str">
            <v>8</v>
          </cell>
          <cell r="E1120" t="str">
            <v>C3</v>
          </cell>
          <cell r="F1120" t="str">
            <v>II</v>
          </cell>
          <cell r="G1120" t="str">
            <v>8</v>
          </cell>
          <cell r="H1120" t="str">
            <v/>
          </cell>
          <cell r="I1120">
            <v>0</v>
          </cell>
          <cell r="J1120" t="str">
            <v>E0</v>
          </cell>
          <cell r="K1120" t="str">
            <v>2</v>
          </cell>
          <cell r="L1120" t="str">
            <v>E</v>
          </cell>
          <cell r="M1120" t="str">
            <v/>
          </cell>
          <cell r="N1120" t="str">
            <v/>
          </cell>
          <cell r="O1120" t="str">
            <v/>
          </cell>
          <cell r="P1120" t="str">
            <v>N</v>
          </cell>
          <cell r="Q1120" t="str">
            <v>N</v>
          </cell>
          <cell r="R1120" t="str">
            <v>N</v>
          </cell>
          <cell r="S1120" t="str">
            <v>N</v>
          </cell>
          <cell r="T1120" t="str">
            <v>N</v>
          </cell>
          <cell r="U1120" t="str">
            <v>N</v>
          </cell>
          <cell r="V1120" t="str">
            <v>N</v>
          </cell>
          <cell r="W1120" t="str">
            <v>G ou ML</v>
          </cell>
        </row>
        <row r="1121">
          <cell r="B1121" t="str">
            <v>UN1805III</v>
          </cell>
          <cell r="C1121" t="str">
            <v>ACIDE PHOSPHORIQUE EN SOLUTION</v>
          </cell>
          <cell r="D1121" t="str">
            <v>8</v>
          </cell>
          <cell r="E1121" t="str">
            <v>C1</v>
          </cell>
          <cell r="F1121" t="str">
            <v>III</v>
          </cell>
          <cell r="G1121" t="str">
            <v>8</v>
          </cell>
          <cell r="H1121" t="str">
            <v/>
          </cell>
          <cell r="I1121">
            <v>5000</v>
          </cell>
          <cell r="J1121" t="str">
            <v>E1</v>
          </cell>
          <cell r="K1121" t="str">
            <v>3</v>
          </cell>
          <cell r="L1121" t="str">
            <v>E</v>
          </cell>
          <cell r="M1121" t="str">
            <v>V12</v>
          </cell>
          <cell r="N1121" t="str">
            <v/>
          </cell>
          <cell r="O1121" t="str">
            <v/>
          </cell>
          <cell r="P1121" t="str">
            <v>N</v>
          </cell>
          <cell r="Q1121" t="str">
            <v>N</v>
          </cell>
          <cell r="R1121" t="str">
            <v>N</v>
          </cell>
          <cell r="S1121" t="str">
            <v>N</v>
          </cell>
          <cell r="T1121" t="str">
            <v>N</v>
          </cell>
          <cell r="U1121" t="str">
            <v>N</v>
          </cell>
          <cell r="V1121" t="str">
            <v>N</v>
          </cell>
          <cell r="W1121" t="str">
            <v>ML</v>
          </cell>
        </row>
        <row r="1122">
          <cell r="B1122" t="str">
            <v>UN1806II</v>
          </cell>
          <cell r="C1122" t="str">
            <v>PENTACHLORURE DE PHOSPHORE</v>
          </cell>
          <cell r="D1122" t="str">
            <v>8</v>
          </cell>
          <cell r="E1122" t="str">
            <v>C2</v>
          </cell>
          <cell r="F1122" t="str">
            <v>II</v>
          </cell>
          <cell r="G1122" t="str">
            <v>8</v>
          </cell>
          <cell r="H1122" t="str">
            <v/>
          </cell>
          <cell r="I1122">
            <v>1000</v>
          </cell>
          <cell r="J1122" t="str">
            <v>E0</v>
          </cell>
          <cell r="K1122" t="str">
            <v>2</v>
          </cell>
          <cell r="L1122" t="str">
            <v>E</v>
          </cell>
          <cell r="M1122" t="str">
            <v>V11</v>
          </cell>
          <cell r="N1122" t="str">
            <v/>
          </cell>
          <cell r="O1122" t="str">
            <v/>
          </cell>
          <cell r="P1122" t="str">
            <v>N</v>
          </cell>
          <cell r="Q1122" t="str">
            <v>N</v>
          </cell>
          <cell r="R1122" t="str">
            <v>N</v>
          </cell>
          <cell r="S1122" t="str">
            <v>N</v>
          </cell>
          <cell r="T1122" t="str">
            <v>N</v>
          </cell>
          <cell r="U1122" t="str">
            <v>N</v>
          </cell>
          <cell r="V1122" t="str">
            <v>N</v>
          </cell>
          <cell r="W1122" t="str">
            <v>G</v>
          </cell>
        </row>
        <row r="1123">
          <cell r="B1123" t="str">
            <v>UN1807II</v>
          </cell>
          <cell r="C1123" t="str">
            <v>ANHYDRIDE PHOSPHORIQUE (PENTOXYDE DE PHOSPHORE)</v>
          </cell>
          <cell r="D1123" t="str">
            <v>8</v>
          </cell>
          <cell r="E1123" t="str">
            <v>C2</v>
          </cell>
          <cell r="F1123" t="str">
            <v>II</v>
          </cell>
          <cell r="G1123" t="str">
            <v>8</v>
          </cell>
          <cell r="H1123" t="str">
            <v/>
          </cell>
          <cell r="I1123">
            <v>1000</v>
          </cell>
          <cell r="J1123" t="str">
            <v>E2</v>
          </cell>
          <cell r="K1123" t="str">
            <v>2</v>
          </cell>
          <cell r="L1123" t="str">
            <v>E</v>
          </cell>
          <cell r="M1123" t="str">
            <v>V11</v>
          </cell>
          <cell r="N1123" t="str">
            <v/>
          </cell>
          <cell r="O1123" t="str">
            <v/>
          </cell>
          <cell r="P1123" t="str">
            <v>N</v>
          </cell>
          <cell r="Q1123" t="str">
            <v>N</v>
          </cell>
          <cell r="R1123" t="str">
            <v>N</v>
          </cell>
          <cell r="S1123" t="str">
            <v>N</v>
          </cell>
          <cell r="T1123" t="str">
            <v>N</v>
          </cell>
          <cell r="U1123" t="str">
            <v>N</v>
          </cell>
          <cell r="V1123" t="str">
            <v>N</v>
          </cell>
          <cell r="W1123" t="str">
            <v>G</v>
          </cell>
        </row>
        <row r="1124">
          <cell r="B1124" t="str">
            <v>UN1808II</v>
          </cell>
          <cell r="C1124" t="str">
            <v>TRIBROMURE DE PHOSPHORE</v>
          </cell>
          <cell r="D1124" t="str">
            <v>8</v>
          </cell>
          <cell r="E1124" t="str">
            <v>C1</v>
          </cell>
          <cell r="F1124" t="str">
            <v>II</v>
          </cell>
          <cell r="G1124" t="str">
            <v>8</v>
          </cell>
          <cell r="H1124" t="str">
            <v/>
          </cell>
          <cell r="I1124">
            <v>1000</v>
          </cell>
          <cell r="J1124" t="str">
            <v>E0</v>
          </cell>
          <cell r="K1124" t="str">
            <v>2</v>
          </cell>
          <cell r="L1124" t="str">
            <v>E</v>
          </cell>
          <cell r="M1124" t="str">
            <v/>
          </cell>
          <cell r="N1124" t="str">
            <v/>
          </cell>
          <cell r="O1124" t="str">
            <v/>
          </cell>
          <cell r="P1124" t="str">
            <v>N</v>
          </cell>
          <cell r="Q1124" t="str">
            <v>N</v>
          </cell>
          <cell r="R1124" t="str">
            <v>N</v>
          </cell>
          <cell r="S1124" t="str">
            <v>N</v>
          </cell>
          <cell r="T1124" t="str">
            <v>N</v>
          </cell>
          <cell r="U1124" t="str">
            <v>N</v>
          </cell>
          <cell r="V1124" t="str">
            <v>N</v>
          </cell>
          <cell r="W1124" t="str">
            <v>ML</v>
          </cell>
        </row>
        <row r="1125">
          <cell r="B1125" t="str">
            <v>UN1809I</v>
          </cell>
          <cell r="C1125" t="str">
            <v>TRICHLORURE DE PHOSPHORE</v>
          </cell>
          <cell r="D1125" t="str">
            <v>6.1</v>
          </cell>
          <cell r="E1125" t="str">
            <v>TC3</v>
          </cell>
          <cell r="F1125" t="str">
            <v>I</v>
          </cell>
          <cell r="G1125" t="str">
            <v>6.1,+8</v>
          </cell>
          <cell r="H1125" t="str">
            <v>354</v>
          </cell>
          <cell r="I1125">
            <v>0</v>
          </cell>
          <cell r="J1125" t="str">
            <v>E0</v>
          </cell>
          <cell r="K1125" t="str">
            <v>1</v>
          </cell>
          <cell r="L1125" t="str">
            <v>D</v>
          </cell>
          <cell r="M1125" t="str">
            <v/>
          </cell>
          <cell r="N1125" t="str">
            <v>CV1,CV13,CV28</v>
          </cell>
          <cell r="O1125" t="str">
            <v>S9,S14</v>
          </cell>
          <cell r="P1125" t="str">
            <v>N</v>
          </cell>
          <cell r="Q1125" t="str">
            <v>N</v>
          </cell>
          <cell r="R1125" t="str">
            <v>N</v>
          </cell>
          <cell r="S1125" t="str">
            <v>O</v>
          </cell>
          <cell r="T1125" t="str">
            <v>O</v>
          </cell>
          <cell r="U1125" t="str">
            <v>N</v>
          </cell>
          <cell r="V1125" t="str">
            <v>N</v>
          </cell>
          <cell r="W1125" t="str">
            <v>G ou ML</v>
          </cell>
        </row>
        <row r="1126">
          <cell r="B1126" t="str">
            <v>UN1810I</v>
          </cell>
          <cell r="C1126" t="str">
            <v>OXYCHLORURE DE PHOSPHORE</v>
          </cell>
          <cell r="D1126" t="str">
            <v>6.1</v>
          </cell>
          <cell r="E1126" t="str">
            <v>TC3</v>
          </cell>
          <cell r="F1126" t="str">
            <v>I</v>
          </cell>
          <cell r="G1126" t="str">
            <v>6.1,+8</v>
          </cell>
          <cell r="H1126" t="str">
            <v>354</v>
          </cell>
          <cell r="I1126">
            <v>0</v>
          </cell>
          <cell r="J1126" t="str">
            <v>E0</v>
          </cell>
          <cell r="K1126" t="str">
            <v>1</v>
          </cell>
          <cell r="L1126" t="str">
            <v>D</v>
          </cell>
          <cell r="M1126" t="str">
            <v/>
          </cell>
          <cell r="N1126" t="str">
            <v>CV1,CV13,CV28</v>
          </cell>
          <cell r="O1126" t="str">
            <v>S9,S14</v>
          </cell>
          <cell r="P1126" t="str">
            <v>N</v>
          </cell>
          <cell r="Q1126" t="str">
            <v>N</v>
          </cell>
          <cell r="R1126" t="str">
            <v>N</v>
          </cell>
          <cell r="S1126" t="str">
            <v>O</v>
          </cell>
          <cell r="T1126" t="str">
            <v>O</v>
          </cell>
          <cell r="U1126" t="str">
            <v>N</v>
          </cell>
          <cell r="V1126" t="str">
            <v>N</v>
          </cell>
          <cell r="W1126" t="str">
            <v>G ou ML</v>
          </cell>
        </row>
        <row r="1127">
          <cell r="B1127" t="str">
            <v>UN1811II</v>
          </cell>
          <cell r="C1127" t="str">
            <v>HYDROGÉNODIFLUO-RURE DE POTASSIUM, SOLIDE</v>
          </cell>
          <cell r="D1127" t="str">
            <v>8</v>
          </cell>
          <cell r="E1127" t="str">
            <v>CT2</v>
          </cell>
          <cell r="F1127" t="str">
            <v>II</v>
          </cell>
          <cell r="G1127" t="str">
            <v>8,+6.1</v>
          </cell>
          <cell r="H1127" t="str">
            <v/>
          </cell>
          <cell r="I1127">
            <v>1000</v>
          </cell>
          <cell r="J1127" t="str">
            <v>E2</v>
          </cell>
          <cell r="K1127" t="str">
            <v>2</v>
          </cell>
          <cell r="L1127" t="str">
            <v>E</v>
          </cell>
          <cell r="M1127" t="str">
            <v>V11</v>
          </cell>
          <cell r="N1127" t="str">
            <v>CV13,CV28</v>
          </cell>
          <cell r="O1127" t="str">
            <v/>
          </cell>
          <cell r="P1127" t="str">
            <v>N</v>
          </cell>
          <cell r="Q1127" t="str">
            <v>N</v>
          </cell>
          <cell r="R1127" t="str">
            <v>N</v>
          </cell>
          <cell r="S1127" t="str">
            <v>O</v>
          </cell>
          <cell r="T1127" t="str">
            <v>N</v>
          </cell>
          <cell r="U1127" t="str">
            <v>N</v>
          </cell>
          <cell r="V1127" t="str">
            <v>N</v>
          </cell>
          <cell r="W1127" t="str">
            <v>G</v>
          </cell>
        </row>
        <row r="1128">
          <cell r="B1128" t="str">
            <v>UN1812III</v>
          </cell>
          <cell r="C1128" t="str">
            <v>FLUORURE DE POTASSIUM, SOLIDE</v>
          </cell>
          <cell r="D1128" t="str">
            <v>6.1</v>
          </cell>
          <cell r="E1128" t="str">
            <v>T5</v>
          </cell>
          <cell r="F1128" t="str">
            <v>III</v>
          </cell>
          <cell r="G1128" t="str">
            <v>6.1</v>
          </cell>
          <cell r="H1128" t="str">
            <v/>
          </cell>
          <cell r="I1128">
            <v>5000</v>
          </cell>
          <cell r="J1128" t="str">
            <v>E1</v>
          </cell>
          <cell r="K1128" t="str">
            <v>2</v>
          </cell>
          <cell r="L1128" t="str">
            <v>E</v>
          </cell>
          <cell r="M1128" t="str">
            <v/>
          </cell>
          <cell r="N1128" t="str">
            <v>CV13,CV28</v>
          </cell>
          <cell r="O1128" t="str">
            <v>S9</v>
          </cell>
          <cell r="P1128" t="str">
            <v>N</v>
          </cell>
          <cell r="Q1128" t="str">
            <v>N</v>
          </cell>
          <cell r="R1128" t="str">
            <v>N</v>
          </cell>
          <cell r="S1128" t="str">
            <v>O</v>
          </cell>
          <cell r="T1128" t="str">
            <v>N</v>
          </cell>
          <cell r="U1128" t="str">
            <v>N</v>
          </cell>
          <cell r="V1128" t="str">
            <v>N</v>
          </cell>
          <cell r="W1128" t="str">
            <v>G</v>
          </cell>
        </row>
        <row r="1129">
          <cell r="B1129" t="str">
            <v>UN1813II</v>
          </cell>
          <cell r="C1129" t="str">
            <v>HYDROXYDE DE POTASSIUM SOLIDE</v>
          </cell>
          <cell r="D1129" t="str">
            <v>8</v>
          </cell>
          <cell r="E1129" t="str">
            <v>C6</v>
          </cell>
          <cell r="F1129" t="str">
            <v>II</v>
          </cell>
          <cell r="G1129" t="str">
            <v>8</v>
          </cell>
          <cell r="H1129" t="str">
            <v/>
          </cell>
          <cell r="I1129">
            <v>1000</v>
          </cell>
          <cell r="J1129" t="str">
            <v>E2</v>
          </cell>
          <cell r="K1129" t="str">
            <v>2</v>
          </cell>
          <cell r="L1129" t="str">
            <v>E</v>
          </cell>
          <cell r="M1129" t="str">
            <v>V11</v>
          </cell>
          <cell r="N1129" t="str">
            <v/>
          </cell>
          <cell r="O1129" t="str">
            <v/>
          </cell>
          <cell r="P1129" t="str">
            <v>N</v>
          </cell>
          <cell r="Q1129" t="str">
            <v>N</v>
          </cell>
          <cell r="R1129" t="str">
            <v>N</v>
          </cell>
          <cell r="S1129" t="str">
            <v>N</v>
          </cell>
          <cell r="T1129" t="str">
            <v>N</v>
          </cell>
          <cell r="U1129" t="str">
            <v>N</v>
          </cell>
          <cell r="V1129" t="str">
            <v>N</v>
          </cell>
          <cell r="W1129" t="str">
            <v>G</v>
          </cell>
        </row>
        <row r="1130">
          <cell r="B1130" t="str">
            <v>UN1814III</v>
          </cell>
          <cell r="C1130" t="str">
            <v>HYDROXYDE DE POTASSIUM EN SOLUTION</v>
          </cell>
          <cell r="D1130" t="str">
            <v>8</v>
          </cell>
          <cell r="E1130" t="str">
            <v>C5</v>
          </cell>
          <cell r="F1130" t="str">
            <v>III</v>
          </cell>
          <cell r="G1130" t="str">
            <v>8</v>
          </cell>
          <cell r="H1130" t="str">
            <v/>
          </cell>
          <cell r="I1130">
            <v>5000</v>
          </cell>
          <cell r="J1130" t="str">
            <v>E1</v>
          </cell>
          <cell r="K1130" t="str">
            <v>3</v>
          </cell>
          <cell r="L1130" t="str">
            <v>E</v>
          </cell>
          <cell r="M1130" t="str">
            <v>V12</v>
          </cell>
          <cell r="N1130" t="str">
            <v/>
          </cell>
          <cell r="O1130" t="str">
            <v/>
          </cell>
          <cell r="P1130" t="str">
            <v>N</v>
          </cell>
          <cell r="Q1130" t="str">
            <v>N</v>
          </cell>
          <cell r="R1130" t="str">
            <v>N</v>
          </cell>
          <cell r="S1130" t="str">
            <v>N</v>
          </cell>
          <cell r="T1130" t="str">
            <v>N</v>
          </cell>
          <cell r="U1130" t="str">
            <v>N</v>
          </cell>
          <cell r="V1130" t="str">
            <v>N</v>
          </cell>
          <cell r="W1130" t="str">
            <v>ML</v>
          </cell>
        </row>
        <row r="1131">
          <cell r="B1131" t="str">
            <v>UN1814II</v>
          </cell>
          <cell r="C1131" t="str">
            <v>HYDROXYDE DE POTASSIUM EN SOLUTION</v>
          </cell>
          <cell r="D1131" t="str">
            <v>8</v>
          </cell>
          <cell r="E1131" t="str">
            <v>C5</v>
          </cell>
          <cell r="F1131" t="str">
            <v>II</v>
          </cell>
          <cell r="G1131" t="str">
            <v>8</v>
          </cell>
          <cell r="H1131" t="str">
            <v/>
          </cell>
          <cell r="I1131">
            <v>1000</v>
          </cell>
          <cell r="J1131" t="str">
            <v>E2</v>
          </cell>
          <cell r="K1131" t="str">
            <v>2</v>
          </cell>
          <cell r="L1131" t="str">
            <v>E</v>
          </cell>
          <cell r="M1131" t="str">
            <v/>
          </cell>
          <cell r="N1131" t="str">
            <v/>
          </cell>
          <cell r="O1131" t="str">
            <v/>
          </cell>
          <cell r="P1131" t="str">
            <v>N</v>
          </cell>
          <cell r="Q1131" t="str">
            <v>N</v>
          </cell>
          <cell r="R1131" t="str">
            <v>N</v>
          </cell>
          <cell r="S1131" t="str">
            <v>N</v>
          </cell>
          <cell r="T1131" t="str">
            <v>N</v>
          </cell>
          <cell r="U1131" t="str">
            <v>N</v>
          </cell>
          <cell r="V1131" t="str">
            <v>N</v>
          </cell>
          <cell r="W1131" t="str">
            <v>ML</v>
          </cell>
        </row>
        <row r="1132">
          <cell r="B1132" t="str">
            <v>UN1815II</v>
          </cell>
          <cell r="C1132" t="str">
            <v>CHLORURE DE PROPIONYLE</v>
          </cell>
          <cell r="D1132" t="str">
            <v>3</v>
          </cell>
          <cell r="E1132" t="str">
            <v>FC</v>
          </cell>
          <cell r="F1132" t="str">
            <v>II</v>
          </cell>
          <cell r="G1132" t="str">
            <v>3,+8</v>
          </cell>
          <cell r="H1132" t="str">
            <v/>
          </cell>
          <cell r="I1132">
            <v>1000</v>
          </cell>
          <cell r="J1132" t="str">
            <v>E2</v>
          </cell>
          <cell r="K1132" t="str">
            <v>2</v>
          </cell>
          <cell r="L1132" t="str">
            <v>E</v>
          </cell>
          <cell r="M1132" t="str">
            <v/>
          </cell>
          <cell r="N1132" t="str">
            <v/>
          </cell>
          <cell r="O1132" t="str">
            <v>S2,S20</v>
          </cell>
          <cell r="P1132" t="str">
            <v>N</v>
          </cell>
          <cell r="Q1132" t="str">
            <v>N</v>
          </cell>
          <cell r="R1132" t="str">
            <v>N</v>
          </cell>
          <cell r="S1132" t="str">
            <v>N</v>
          </cell>
          <cell r="T1132" t="str">
            <v>N</v>
          </cell>
          <cell r="U1132" t="str">
            <v>N</v>
          </cell>
          <cell r="V1132" t="str">
            <v>N</v>
          </cell>
          <cell r="W1132" t="str">
            <v>ML</v>
          </cell>
        </row>
        <row r="1133">
          <cell r="B1133" t="str">
            <v>UN1816II</v>
          </cell>
          <cell r="C1133" t="str">
            <v>PROPYLTRICHLORO-SILANE</v>
          </cell>
          <cell r="D1133" t="str">
            <v>8</v>
          </cell>
          <cell r="E1133" t="str">
            <v>CF1</v>
          </cell>
          <cell r="F1133" t="str">
            <v>II</v>
          </cell>
          <cell r="G1133" t="str">
            <v>8,+3</v>
          </cell>
          <cell r="H1133" t="str">
            <v/>
          </cell>
          <cell r="I1133">
            <v>0</v>
          </cell>
          <cell r="J1133" t="str">
            <v>E0</v>
          </cell>
          <cell r="K1133" t="str">
            <v>2</v>
          </cell>
          <cell r="L1133" t="str">
            <v>E</v>
          </cell>
          <cell r="M1133" t="str">
            <v/>
          </cell>
          <cell r="N1133" t="str">
            <v/>
          </cell>
          <cell r="O1133" t="str">
            <v>S2</v>
          </cell>
          <cell r="P1133" t="str">
            <v>N</v>
          </cell>
          <cell r="Q1133" t="str">
            <v>N</v>
          </cell>
          <cell r="R1133" t="str">
            <v>N</v>
          </cell>
          <cell r="S1133" t="str">
            <v>N</v>
          </cell>
          <cell r="T1133" t="str">
            <v>N</v>
          </cell>
          <cell r="U1133" t="str">
            <v>N</v>
          </cell>
          <cell r="V1133" t="str">
            <v>N</v>
          </cell>
          <cell r="W1133" t="str">
            <v>G ou ML</v>
          </cell>
        </row>
        <row r="1134">
          <cell r="B1134" t="str">
            <v>UN1817II</v>
          </cell>
          <cell r="C1134" t="str">
            <v>CHLORURE DE PYROSULFURYLE</v>
          </cell>
          <cell r="D1134" t="str">
            <v>8</v>
          </cell>
          <cell r="E1134" t="str">
            <v>C1</v>
          </cell>
          <cell r="F1134" t="str">
            <v>II</v>
          </cell>
          <cell r="G1134" t="str">
            <v>8</v>
          </cell>
          <cell r="H1134" t="str">
            <v/>
          </cell>
          <cell r="I1134">
            <v>1000</v>
          </cell>
          <cell r="J1134" t="str">
            <v>E2</v>
          </cell>
          <cell r="K1134" t="str">
            <v>2</v>
          </cell>
          <cell r="L1134" t="str">
            <v>E</v>
          </cell>
          <cell r="M1134" t="str">
            <v/>
          </cell>
          <cell r="N1134" t="str">
            <v/>
          </cell>
          <cell r="O1134" t="str">
            <v/>
          </cell>
          <cell r="P1134" t="str">
            <v>N</v>
          </cell>
          <cell r="Q1134" t="str">
            <v>N</v>
          </cell>
          <cell r="R1134" t="str">
            <v>N</v>
          </cell>
          <cell r="S1134" t="str">
            <v>N</v>
          </cell>
          <cell r="T1134" t="str">
            <v>N</v>
          </cell>
          <cell r="U1134" t="str">
            <v>N</v>
          </cell>
          <cell r="V1134" t="str">
            <v>N</v>
          </cell>
          <cell r="W1134" t="str">
            <v>ML</v>
          </cell>
        </row>
        <row r="1135">
          <cell r="B1135" t="str">
            <v>UN1818II</v>
          </cell>
          <cell r="C1135" t="str">
            <v>TÉTRACHLORURE DE SILICIUM</v>
          </cell>
          <cell r="D1135" t="str">
            <v>8</v>
          </cell>
          <cell r="E1135" t="str">
            <v>C1</v>
          </cell>
          <cell r="F1135" t="str">
            <v>II</v>
          </cell>
          <cell r="G1135" t="str">
            <v>8</v>
          </cell>
          <cell r="H1135" t="str">
            <v/>
          </cell>
          <cell r="I1135">
            <v>0</v>
          </cell>
          <cell r="J1135" t="str">
            <v>E0</v>
          </cell>
          <cell r="K1135" t="str">
            <v>2</v>
          </cell>
          <cell r="L1135" t="str">
            <v>E</v>
          </cell>
          <cell r="M1135" t="str">
            <v/>
          </cell>
          <cell r="N1135" t="str">
            <v/>
          </cell>
          <cell r="O1135" t="str">
            <v/>
          </cell>
          <cell r="P1135" t="str">
            <v>N</v>
          </cell>
          <cell r="Q1135" t="str">
            <v>N</v>
          </cell>
          <cell r="R1135" t="str">
            <v>N</v>
          </cell>
          <cell r="S1135" t="str">
            <v>N</v>
          </cell>
          <cell r="T1135" t="str">
            <v>N</v>
          </cell>
          <cell r="U1135" t="str">
            <v>N</v>
          </cell>
          <cell r="V1135" t="str">
            <v>N</v>
          </cell>
          <cell r="W1135" t="str">
            <v>G ou ML</v>
          </cell>
        </row>
        <row r="1136">
          <cell r="B1136" t="str">
            <v>UN1819III</v>
          </cell>
          <cell r="C1136" t="str">
            <v>ALUMINATE DE SODIUM EN SOLUTION</v>
          </cell>
          <cell r="D1136" t="str">
            <v>8</v>
          </cell>
          <cell r="E1136" t="str">
            <v>C5</v>
          </cell>
          <cell r="F1136" t="str">
            <v>III</v>
          </cell>
          <cell r="G1136" t="str">
            <v>8</v>
          </cell>
          <cell r="H1136" t="str">
            <v/>
          </cell>
          <cell r="I1136">
            <v>5000</v>
          </cell>
          <cell r="J1136" t="str">
            <v>E1</v>
          </cell>
          <cell r="K1136" t="str">
            <v>3</v>
          </cell>
          <cell r="L1136" t="str">
            <v>E</v>
          </cell>
          <cell r="M1136" t="str">
            <v>V12</v>
          </cell>
          <cell r="N1136" t="str">
            <v/>
          </cell>
          <cell r="O1136" t="str">
            <v/>
          </cell>
          <cell r="P1136" t="str">
            <v>N</v>
          </cell>
          <cell r="Q1136" t="str">
            <v>N</v>
          </cell>
          <cell r="R1136" t="str">
            <v>N</v>
          </cell>
          <cell r="S1136" t="str">
            <v>N</v>
          </cell>
          <cell r="T1136" t="str">
            <v>N</v>
          </cell>
          <cell r="U1136" t="str">
            <v>N</v>
          </cell>
          <cell r="V1136" t="str">
            <v>N</v>
          </cell>
          <cell r="W1136" t="str">
            <v>ML</v>
          </cell>
        </row>
        <row r="1137">
          <cell r="B1137" t="str">
            <v>UN1819II</v>
          </cell>
          <cell r="C1137" t="str">
            <v>ALUMINATE DE SODIUM EN SOLUTION</v>
          </cell>
          <cell r="D1137" t="str">
            <v>8</v>
          </cell>
          <cell r="E1137" t="str">
            <v>C5</v>
          </cell>
          <cell r="F1137" t="str">
            <v>II</v>
          </cell>
          <cell r="G1137" t="str">
            <v>8</v>
          </cell>
          <cell r="H1137" t="str">
            <v/>
          </cell>
          <cell r="I1137">
            <v>1000</v>
          </cell>
          <cell r="J1137" t="str">
            <v>E2</v>
          </cell>
          <cell r="K1137" t="str">
            <v>2</v>
          </cell>
          <cell r="L1137" t="str">
            <v>E</v>
          </cell>
          <cell r="M1137" t="str">
            <v/>
          </cell>
          <cell r="N1137" t="str">
            <v/>
          </cell>
          <cell r="O1137" t="str">
            <v/>
          </cell>
          <cell r="P1137" t="str">
            <v>N</v>
          </cell>
          <cell r="Q1137" t="str">
            <v>N</v>
          </cell>
          <cell r="R1137" t="str">
            <v>N</v>
          </cell>
          <cell r="S1137" t="str">
            <v>N</v>
          </cell>
          <cell r="T1137" t="str">
            <v>N</v>
          </cell>
          <cell r="U1137" t="str">
            <v>N</v>
          </cell>
          <cell r="V1137" t="str">
            <v>N</v>
          </cell>
          <cell r="W1137" t="str">
            <v>ML</v>
          </cell>
        </row>
        <row r="1138">
          <cell r="B1138" t="str">
            <v>UN1823II</v>
          </cell>
          <cell r="C1138" t="str">
            <v>HYDROXYDE DE SODIUM SOLIDE</v>
          </cell>
          <cell r="D1138" t="str">
            <v>8</v>
          </cell>
          <cell r="E1138" t="str">
            <v>C6</v>
          </cell>
          <cell r="F1138" t="str">
            <v>II</v>
          </cell>
          <cell r="G1138" t="str">
            <v>8</v>
          </cell>
          <cell r="H1138" t="str">
            <v/>
          </cell>
          <cell r="I1138">
            <v>1000</v>
          </cell>
          <cell r="J1138" t="str">
            <v>E2</v>
          </cell>
          <cell r="K1138" t="str">
            <v>2</v>
          </cell>
          <cell r="L1138" t="str">
            <v>E</v>
          </cell>
          <cell r="M1138" t="str">
            <v>V11</v>
          </cell>
          <cell r="N1138" t="str">
            <v/>
          </cell>
          <cell r="O1138" t="str">
            <v/>
          </cell>
          <cell r="P1138" t="str">
            <v>N</v>
          </cell>
          <cell r="Q1138" t="str">
            <v>N</v>
          </cell>
          <cell r="R1138" t="str">
            <v>N</v>
          </cell>
          <cell r="S1138" t="str">
            <v>N</v>
          </cell>
          <cell r="T1138" t="str">
            <v>N</v>
          </cell>
          <cell r="U1138" t="str">
            <v>N</v>
          </cell>
          <cell r="V1138" t="str">
            <v>N</v>
          </cell>
          <cell r="W1138" t="str">
            <v>G</v>
          </cell>
        </row>
        <row r="1139">
          <cell r="B1139" t="str">
            <v>UN1824III</v>
          </cell>
          <cell r="C1139" t="str">
            <v>HYDROXYDE DE SODIUM EN SOLUTION</v>
          </cell>
          <cell r="D1139" t="str">
            <v>8</v>
          </cell>
          <cell r="E1139" t="str">
            <v>C5</v>
          </cell>
          <cell r="F1139" t="str">
            <v>III</v>
          </cell>
          <cell r="G1139" t="str">
            <v>8</v>
          </cell>
          <cell r="H1139" t="str">
            <v/>
          </cell>
          <cell r="I1139">
            <v>5000</v>
          </cell>
          <cell r="J1139" t="str">
            <v>E1</v>
          </cell>
          <cell r="K1139" t="str">
            <v>3</v>
          </cell>
          <cell r="L1139" t="str">
            <v>E</v>
          </cell>
          <cell r="M1139" t="str">
            <v>V12</v>
          </cell>
          <cell r="N1139" t="str">
            <v/>
          </cell>
          <cell r="O1139" t="str">
            <v/>
          </cell>
          <cell r="P1139" t="str">
            <v>N</v>
          </cell>
          <cell r="Q1139" t="str">
            <v>N</v>
          </cell>
          <cell r="R1139" t="str">
            <v>N</v>
          </cell>
          <cell r="S1139" t="str">
            <v>N</v>
          </cell>
          <cell r="T1139" t="str">
            <v>N</v>
          </cell>
          <cell r="U1139" t="str">
            <v>N</v>
          </cell>
          <cell r="V1139" t="str">
            <v>N</v>
          </cell>
          <cell r="W1139" t="str">
            <v>ML</v>
          </cell>
        </row>
        <row r="1140">
          <cell r="B1140" t="str">
            <v>UN1824II</v>
          </cell>
          <cell r="C1140" t="str">
            <v>HYDROXYDE DE SODIUM EN SOLUTION</v>
          </cell>
          <cell r="D1140" t="str">
            <v>8</v>
          </cell>
          <cell r="E1140" t="str">
            <v>C5</v>
          </cell>
          <cell r="F1140" t="str">
            <v>II</v>
          </cell>
          <cell r="G1140" t="str">
            <v>8</v>
          </cell>
          <cell r="H1140" t="str">
            <v/>
          </cell>
          <cell r="I1140">
            <v>1000</v>
          </cell>
          <cell r="J1140" t="str">
            <v>E2</v>
          </cell>
          <cell r="K1140" t="str">
            <v>2</v>
          </cell>
          <cell r="L1140" t="str">
            <v>E</v>
          </cell>
          <cell r="M1140" t="str">
            <v/>
          </cell>
          <cell r="N1140" t="str">
            <v/>
          </cell>
          <cell r="O1140" t="str">
            <v/>
          </cell>
          <cell r="P1140" t="str">
            <v>N</v>
          </cell>
          <cell r="Q1140" t="str">
            <v>N</v>
          </cell>
          <cell r="R1140" t="str">
            <v>N</v>
          </cell>
          <cell r="S1140" t="str">
            <v>N</v>
          </cell>
          <cell r="T1140" t="str">
            <v>N</v>
          </cell>
          <cell r="U1140" t="str">
            <v>N</v>
          </cell>
          <cell r="V1140" t="str">
            <v>N</v>
          </cell>
          <cell r="W1140" t="str">
            <v>ML</v>
          </cell>
        </row>
        <row r="1141">
          <cell r="B1141" t="str">
            <v>UN1825II</v>
          </cell>
          <cell r="C1141" t="str">
            <v>MONOXYDE DE SODIUM</v>
          </cell>
          <cell r="D1141" t="str">
            <v>8</v>
          </cell>
          <cell r="E1141" t="str">
            <v>C6</v>
          </cell>
          <cell r="F1141" t="str">
            <v>II</v>
          </cell>
          <cell r="G1141" t="str">
            <v>8</v>
          </cell>
          <cell r="H1141" t="str">
            <v/>
          </cell>
          <cell r="I1141">
            <v>1000</v>
          </cell>
          <cell r="J1141" t="str">
            <v>E2</v>
          </cell>
          <cell r="K1141" t="str">
            <v>2</v>
          </cell>
          <cell r="L1141" t="str">
            <v>E</v>
          </cell>
          <cell r="M1141" t="str">
            <v>V11</v>
          </cell>
          <cell r="N1141" t="str">
            <v/>
          </cell>
          <cell r="O1141" t="str">
            <v/>
          </cell>
          <cell r="P1141" t="str">
            <v>N</v>
          </cell>
          <cell r="Q1141" t="str">
            <v>N</v>
          </cell>
          <cell r="R1141" t="str">
            <v>N</v>
          </cell>
          <cell r="S1141" t="str">
            <v>N</v>
          </cell>
          <cell r="T1141" t="str">
            <v>N</v>
          </cell>
          <cell r="U1141" t="str">
            <v>N</v>
          </cell>
          <cell r="V1141" t="str">
            <v>N</v>
          </cell>
          <cell r="W1141" t="str">
            <v>G</v>
          </cell>
        </row>
        <row r="1142">
          <cell r="B1142" t="str">
            <v>UN1826II</v>
          </cell>
          <cell r="C1142" t="str">
            <v>ACIDE SULFONITRIQUE RÉSIDUAIRE</v>
          </cell>
          <cell r="D1142" t="str">
            <v>8</v>
          </cell>
          <cell r="E1142" t="str">
            <v>C1</v>
          </cell>
          <cell r="F1142" t="str">
            <v>II</v>
          </cell>
          <cell r="G1142" t="str">
            <v>8</v>
          </cell>
          <cell r="H1142" t="str">
            <v>113</v>
          </cell>
          <cell r="I1142">
            <v>1000</v>
          </cell>
          <cell r="J1142" t="str">
            <v>E0</v>
          </cell>
          <cell r="K1142" t="str">
            <v>2</v>
          </cell>
          <cell r="L1142" t="str">
            <v>E</v>
          </cell>
          <cell r="M1142" t="str">
            <v/>
          </cell>
          <cell r="N1142" t="str">
            <v/>
          </cell>
          <cell r="O1142" t="str">
            <v/>
          </cell>
          <cell r="P1142" t="str">
            <v>N</v>
          </cell>
          <cell r="Q1142" t="str">
            <v>N</v>
          </cell>
          <cell r="R1142" t="str">
            <v>N</v>
          </cell>
          <cell r="S1142" t="str">
            <v>N</v>
          </cell>
          <cell r="T1142" t="str">
            <v>N</v>
          </cell>
          <cell r="U1142" t="str">
            <v>N</v>
          </cell>
          <cell r="V1142" t="str">
            <v>N</v>
          </cell>
          <cell r="W1142" t="str">
            <v>ML</v>
          </cell>
        </row>
        <row r="1143">
          <cell r="B1143" t="str">
            <v>UN1826I</v>
          </cell>
          <cell r="C1143" t="str">
            <v>ACIDE SULFONITRIQUE RÉSIDUAIRE</v>
          </cell>
          <cell r="D1143" t="str">
            <v>8</v>
          </cell>
          <cell r="E1143" t="str">
            <v>CO1</v>
          </cell>
          <cell r="F1143" t="str">
            <v>I</v>
          </cell>
          <cell r="G1143" t="str">
            <v>8,+5.1</v>
          </cell>
          <cell r="H1143" t="str">
            <v>113</v>
          </cell>
          <cell r="I1143">
            <v>0</v>
          </cell>
          <cell r="J1143" t="str">
            <v>E0</v>
          </cell>
          <cell r="K1143" t="str">
            <v>1</v>
          </cell>
          <cell r="L1143" t="str">
            <v>E</v>
          </cell>
          <cell r="M1143" t="str">
            <v/>
          </cell>
          <cell r="N1143" t="str">
            <v>CV24</v>
          </cell>
          <cell r="O1143" t="str">
            <v>S14</v>
          </cell>
          <cell r="P1143" t="str">
            <v>N</v>
          </cell>
          <cell r="Q1143" t="str">
            <v>N</v>
          </cell>
          <cell r="R1143" t="str">
            <v>N</v>
          </cell>
          <cell r="S1143" t="str">
            <v>N</v>
          </cell>
          <cell r="T1143" t="str">
            <v>N</v>
          </cell>
          <cell r="U1143" t="str">
            <v>N</v>
          </cell>
          <cell r="V1143" t="str">
            <v>N</v>
          </cell>
          <cell r="W1143" t="str">
            <v>ML</v>
          </cell>
        </row>
        <row r="1144">
          <cell r="B1144" t="str">
            <v>UN1827II</v>
          </cell>
          <cell r="C1144" t="str">
            <v>CHLORURE D'ÉTAIN IV ANHYDRE</v>
          </cell>
          <cell r="D1144" t="str">
            <v>8</v>
          </cell>
          <cell r="E1144" t="str">
            <v>C1</v>
          </cell>
          <cell r="F1144" t="str">
            <v>II</v>
          </cell>
          <cell r="G1144" t="str">
            <v>8</v>
          </cell>
          <cell r="H1144" t="str">
            <v/>
          </cell>
          <cell r="I1144">
            <v>1000</v>
          </cell>
          <cell r="J1144" t="str">
            <v>E2</v>
          </cell>
          <cell r="K1144" t="str">
            <v>2</v>
          </cell>
          <cell r="L1144" t="str">
            <v>E</v>
          </cell>
          <cell r="M1144" t="str">
            <v/>
          </cell>
          <cell r="N1144" t="str">
            <v/>
          </cell>
          <cell r="O1144" t="str">
            <v/>
          </cell>
          <cell r="P1144" t="str">
            <v>N</v>
          </cell>
          <cell r="Q1144" t="str">
            <v>N</v>
          </cell>
          <cell r="R1144" t="str">
            <v>N</v>
          </cell>
          <cell r="S1144" t="str">
            <v>N</v>
          </cell>
          <cell r="T1144" t="str">
            <v>N</v>
          </cell>
          <cell r="U1144" t="str">
            <v>N</v>
          </cell>
          <cell r="V1144" t="str">
            <v>N</v>
          </cell>
          <cell r="W1144" t="str">
            <v>ML</v>
          </cell>
        </row>
        <row r="1145">
          <cell r="B1145" t="str">
            <v>UN1828I</v>
          </cell>
          <cell r="C1145" t="str">
            <v>CHLORURES DE SOUFRE</v>
          </cell>
          <cell r="D1145" t="str">
            <v>8</v>
          </cell>
          <cell r="E1145" t="str">
            <v>C1</v>
          </cell>
          <cell r="F1145" t="str">
            <v>I</v>
          </cell>
          <cell r="G1145" t="str">
            <v>8</v>
          </cell>
          <cell r="H1145" t="str">
            <v/>
          </cell>
          <cell r="I1145">
            <v>0</v>
          </cell>
          <cell r="J1145" t="str">
            <v>E0</v>
          </cell>
          <cell r="K1145" t="str">
            <v>1</v>
          </cell>
          <cell r="L1145" t="str">
            <v>E</v>
          </cell>
          <cell r="M1145" t="str">
            <v/>
          </cell>
          <cell r="N1145" t="str">
            <v/>
          </cell>
          <cell r="O1145" t="str">
            <v>S20</v>
          </cell>
          <cell r="P1145" t="str">
            <v>N</v>
          </cell>
          <cell r="Q1145" t="str">
            <v>N</v>
          </cell>
          <cell r="R1145" t="str">
            <v>N</v>
          </cell>
          <cell r="S1145" t="str">
            <v>N</v>
          </cell>
          <cell r="T1145" t="str">
            <v>N</v>
          </cell>
          <cell r="U1145" t="str">
            <v>N</v>
          </cell>
          <cell r="V1145" t="str">
            <v>N</v>
          </cell>
          <cell r="W1145" t="str">
            <v>G ou ML</v>
          </cell>
        </row>
        <row r="1146">
          <cell r="B1146" t="str">
            <v>UN1829I</v>
          </cell>
          <cell r="C1146" t="str">
            <v>TRIOXYDE DE SOUFRE STABILISÉ</v>
          </cell>
          <cell r="D1146" t="str">
            <v>8</v>
          </cell>
          <cell r="E1146" t="str">
            <v>C1</v>
          </cell>
          <cell r="F1146" t="str">
            <v>I</v>
          </cell>
          <cell r="G1146" t="str">
            <v>8</v>
          </cell>
          <cell r="H1146">
            <v>386.62299999999999</v>
          </cell>
          <cell r="I1146">
            <v>0</v>
          </cell>
          <cell r="J1146" t="str">
            <v>E0</v>
          </cell>
          <cell r="K1146" t="str">
            <v>1</v>
          </cell>
          <cell r="L1146" t="str">
            <v>E</v>
          </cell>
          <cell r="M1146" t="str">
            <v>V8</v>
          </cell>
          <cell r="N1146" t="str">
            <v/>
          </cell>
          <cell r="O1146" t="str">
            <v>S4,S20</v>
          </cell>
          <cell r="P1146" t="str">
            <v>N</v>
          </cell>
          <cell r="Q1146" t="str">
            <v>N</v>
          </cell>
          <cell r="R1146" t="str">
            <v>N</v>
          </cell>
          <cell r="S1146" t="str">
            <v>N</v>
          </cell>
          <cell r="T1146" t="str">
            <v>N</v>
          </cell>
          <cell r="U1146" t="str">
            <v>N</v>
          </cell>
          <cell r="V1146" t="str">
            <v>N</v>
          </cell>
          <cell r="W1146" t="str">
            <v>G ou ML</v>
          </cell>
        </row>
        <row r="1147">
          <cell r="B1147" t="str">
            <v>UN1830II</v>
          </cell>
          <cell r="C1147" t="str">
            <v>ACIDE SULFURIQUE</v>
          </cell>
          <cell r="D1147" t="str">
            <v>8</v>
          </cell>
          <cell r="E1147" t="str">
            <v>C1</v>
          </cell>
          <cell r="F1147" t="str">
            <v>II</v>
          </cell>
          <cell r="G1147" t="str">
            <v>8</v>
          </cell>
          <cell r="H1147" t="str">
            <v/>
          </cell>
          <cell r="I1147">
            <v>1000</v>
          </cell>
          <cell r="J1147" t="str">
            <v>E2</v>
          </cell>
          <cell r="K1147" t="str">
            <v>2</v>
          </cell>
          <cell r="L1147" t="str">
            <v>E</v>
          </cell>
          <cell r="M1147" t="str">
            <v/>
          </cell>
          <cell r="N1147" t="str">
            <v/>
          </cell>
          <cell r="O1147" t="str">
            <v/>
          </cell>
          <cell r="P1147" t="str">
            <v>N</v>
          </cell>
          <cell r="Q1147" t="str">
            <v>N</v>
          </cell>
          <cell r="R1147" t="str">
            <v>N</v>
          </cell>
          <cell r="S1147" t="str">
            <v>N</v>
          </cell>
          <cell r="T1147" t="str">
            <v>N</v>
          </cell>
          <cell r="U1147" t="str">
            <v>N</v>
          </cell>
          <cell r="V1147" t="str">
            <v>N</v>
          </cell>
          <cell r="W1147" t="str">
            <v>ML</v>
          </cell>
        </row>
        <row r="1148">
          <cell r="B1148" t="str">
            <v>UN1831I</v>
          </cell>
          <cell r="C1148" t="str">
            <v>ACIDE SULFURIQUE FUMANT</v>
          </cell>
          <cell r="D1148" t="str">
            <v>8</v>
          </cell>
          <cell r="E1148" t="str">
            <v>CT1</v>
          </cell>
          <cell r="F1148" t="str">
            <v>I</v>
          </cell>
          <cell r="G1148" t="str">
            <v>8,+6.1</v>
          </cell>
          <cell r="H1148" t="str">
            <v/>
          </cell>
          <cell r="I1148">
            <v>0</v>
          </cell>
          <cell r="J1148" t="str">
            <v>E0</v>
          </cell>
          <cell r="K1148" t="str">
            <v>1</v>
          </cell>
          <cell r="L1148" t="str">
            <v>D</v>
          </cell>
          <cell r="M1148" t="str">
            <v/>
          </cell>
          <cell r="N1148" t="str">
            <v>CV13,CV28</v>
          </cell>
          <cell r="O1148" t="str">
            <v>S14</v>
          </cell>
          <cell r="P1148" t="str">
            <v>N</v>
          </cell>
          <cell r="Q1148" t="str">
            <v>N</v>
          </cell>
          <cell r="R1148" t="str">
            <v>N</v>
          </cell>
          <cell r="S1148" t="str">
            <v>O</v>
          </cell>
          <cell r="T1148" t="str">
            <v>N</v>
          </cell>
          <cell r="U1148" t="str">
            <v>N</v>
          </cell>
          <cell r="V1148" t="str">
            <v>N</v>
          </cell>
          <cell r="W1148" t="str">
            <v>ML</v>
          </cell>
        </row>
        <row r="1149">
          <cell r="B1149" t="str">
            <v>UN1832II</v>
          </cell>
          <cell r="C1149" t="str">
            <v>ACIDE SULFURIQUE RÉSIDUAIRE</v>
          </cell>
          <cell r="D1149" t="str">
            <v>8</v>
          </cell>
          <cell r="E1149" t="str">
            <v>C1</v>
          </cell>
          <cell r="F1149" t="str">
            <v>II</v>
          </cell>
          <cell r="G1149" t="str">
            <v>8</v>
          </cell>
          <cell r="H1149" t="str">
            <v>113</v>
          </cell>
          <cell r="I1149">
            <v>1000</v>
          </cell>
          <cell r="J1149" t="str">
            <v>E0</v>
          </cell>
          <cell r="K1149" t="str">
            <v>2</v>
          </cell>
          <cell r="L1149" t="str">
            <v>E</v>
          </cell>
          <cell r="M1149" t="str">
            <v/>
          </cell>
          <cell r="N1149" t="str">
            <v/>
          </cell>
          <cell r="O1149" t="str">
            <v/>
          </cell>
          <cell r="P1149" t="str">
            <v>N</v>
          </cell>
          <cell r="Q1149" t="str">
            <v>N</v>
          </cell>
          <cell r="R1149" t="str">
            <v>N</v>
          </cell>
          <cell r="S1149" t="str">
            <v>N</v>
          </cell>
          <cell r="T1149" t="str">
            <v>N</v>
          </cell>
          <cell r="U1149" t="str">
            <v>N</v>
          </cell>
          <cell r="V1149" t="str">
            <v>N</v>
          </cell>
          <cell r="W1149" t="str">
            <v>ML</v>
          </cell>
        </row>
        <row r="1150">
          <cell r="B1150" t="str">
            <v>UN1833II</v>
          </cell>
          <cell r="C1150" t="str">
            <v>ACIDE SULFUREUX</v>
          </cell>
          <cell r="D1150" t="str">
            <v>8</v>
          </cell>
          <cell r="E1150" t="str">
            <v>C1</v>
          </cell>
          <cell r="F1150" t="str">
            <v>II</v>
          </cell>
          <cell r="G1150" t="str">
            <v>8</v>
          </cell>
          <cell r="H1150" t="str">
            <v/>
          </cell>
          <cell r="I1150">
            <v>1000</v>
          </cell>
          <cell r="J1150" t="str">
            <v>E2</v>
          </cell>
          <cell r="K1150" t="str">
            <v>2</v>
          </cell>
          <cell r="L1150" t="str">
            <v>E</v>
          </cell>
          <cell r="M1150" t="str">
            <v/>
          </cell>
          <cell r="N1150" t="str">
            <v/>
          </cell>
          <cell r="O1150" t="str">
            <v/>
          </cell>
          <cell r="P1150" t="str">
            <v>N</v>
          </cell>
          <cell r="Q1150" t="str">
            <v>N</v>
          </cell>
          <cell r="R1150" t="str">
            <v>N</v>
          </cell>
          <cell r="S1150" t="str">
            <v>N</v>
          </cell>
          <cell r="T1150" t="str">
            <v>N</v>
          </cell>
          <cell r="U1150" t="str">
            <v>N</v>
          </cell>
          <cell r="V1150" t="str">
            <v>N</v>
          </cell>
          <cell r="W1150" t="str">
            <v>ML</v>
          </cell>
        </row>
        <row r="1151">
          <cell r="B1151" t="str">
            <v>UN1834I</v>
          </cell>
          <cell r="C1151" t="str">
            <v>CHLORURE DE SULFURYLE</v>
          </cell>
          <cell r="D1151" t="str">
            <v>6.1</v>
          </cell>
          <cell r="E1151" t="str">
            <v>TC3</v>
          </cell>
          <cell r="F1151" t="str">
            <v>I</v>
          </cell>
          <cell r="G1151" t="str">
            <v>6.1,+8</v>
          </cell>
          <cell r="H1151" t="str">
            <v>354</v>
          </cell>
          <cell r="I1151">
            <v>0</v>
          </cell>
          <cell r="J1151" t="str">
            <v>E0</v>
          </cell>
          <cell r="K1151" t="str">
            <v>1</v>
          </cell>
          <cell r="L1151" t="str">
            <v>D</v>
          </cell>
          <cell r="M1151" t="str">
            <v/>
          </cell>
          <cell r="N1151" t="str">
            <v>CV1,CV13,CV28</v>
          </cell>
          <cell r="O1151" t="str">
            <v>S9,S14</v>
          </cell>
          <cell r="P1151" t="str">
            <v>N</v>
          </cell>
          <cell r="Q1151" t="str">
            <v>N</v>
          </cell>
          <cell r="R1151" t="str">
            <v>N</v>
          </cell>
          <cell r="S1151" t="str">
            <v>O</v>
          </cell>
          <cell r="T1151" t="str">
            <v>O</v>
          </cell>
          <cell r="U1151" t="str">
            <v>N</v>
          </cell>
          <cell r="V1151" t="str">
            <v>N</v>
          </cell>
          <cell r="W1151" t="str">
            <v>G ou ML</v>
          </cell>
        </row>
        <row r="1152">
          <cell r="B1152" t="str">
            <v>UN1835III</v>
          </cell>
          <cell r="C1152" t="str">
            <v>HYDROXYDE DE TÉTRAMÉTHYL-AMMONIUM EN SOLUTION</v>
          </cell>
          <cell r="D1152" t="str">
            <v>8</v>
          </cell>
          <cell r="E1152" t="str">
            <v>C7</v>
          </cell>
          <cell r="F1152" t="str">
            <v>III</v>
          </cell>
          <cell r="G1152" t="str">
            <v>8</v>
          </cell>
          <cell r="H1152" t="str">
            <v/>
          </cell>
          <cell r="I1152">
            <v>5000</v>
          </cell>
          <cell r="J1152" t="str">
            <v>E1</v>
          </cell>
          <cell r="K1152" t="str">
            <v>3</v>
          </cell>
          <cell r="L1152" t="str">
            <v>E</v>
          </cell>
          <cell r="M1152" t="str">
            <v>V12</v>
          </cell>
          <cell r="N1152" t="str">
            <v/>
          </cell>
          <cell r="O1152" t="str">
            <v/>
          </cell>
          <cell r="P1152" t="str">
            <v>N</v>
          </cell>
          <cell r="Q1152" t="str">
            <v>N</v>
          </cell>
          <cell r="R1152" t="str">
            <v>N</v>
          </cell>
          <cell r="S1152" t="str">
            <v>N</v>
          </cell>
          <cell r="T1152" t="str">
            <v>N</v>
          </cell>
          <cell r="U1152" t="str">
            <v>N</v>
          </cell>
          <cell r="V1152" t="str">
            <v>N</v>
          </cell>
          <cell r="W1152" t="str">
            <v>ML</v>
          </cell>
        </row>
        <row r="1153">
          <cell r="B1153" t="str">
            <v>UN1835II</v>
          </cell>
          <cell r="C1153" t="str">
            <v>HYDROXYDE DE TÉTRAMÉTHYL-AMMONIUM EN SOLUTION</v>
          </cell>
          <cell r="D1153" t="str">
            <v>8</v>
          </cell>
          <cell r="E1153" t="str">
            <v>C7</v>
          </cell>
          <cell r="F1153" t="str">
            <v>II</v>
          </cell>
          <cell r="G1153" t="str">
            <v>8</v>
          </cell>
          <cell r="H1153" t="str">
            <v/>
          </cell>
          <cell r="I1153">
            <v>1000</v>
          </cell>
          <cell r="J1153" t="str">
            <v>E2</v>
          </cell>
          <cell r="K1153" t="str">
            <v>2</v>
          </cell>
          <cell r="L1153" t="str">
            <v>E</v>
          </cell>
          <cell r="M1153" t="str">
            <v/>
          </cell>
          <cell r="N1153" t="str">
            <v/>
          </cell>
          <cell r="O1153" t="str">
            <v/>
          </cell>
          <cell r="P1153" t="str">
            <v>N</v>
          </cell>
          <cell r="Q1153" t="str">
            <v>N</v>
          </cell>
          <cell r="R1153" t="str">
            <v>N</v>
          </cell>
          <cell r="S1153" t="str">
            <v>N</v>
          </cell>
          <cell r="T1153" t="str">
            <v>N</v>
          </cell>
          <cell r="U1153" t="str">
            <v>N</v>
          </cell>
          <cell r="V1153" t="str">
            <v>N</v>
          </cell>
          <cell r="W1153" t="str">
            <v>ML</v>
          </cell>
        </row>
        <row r="1154">
          <cell r="B1154" t="str">
            <v>UN1836I</v>
          </cell>
          <cell r="C1154" t="str">
            <v>CHLORURE DE THIONYLE</v>
          </cell>
          <cell r="D1154" t="str">
            <v>8</v>
          </cell>
          <cell r="E1154" t="str">
            <v>C1</v>
          </cell>
          <cell r="F1154" t="str">
            <v>I</v>
          </cell>
          <cell r="G1154" t="str">
            <v>8</v>
          </cell>
          <cell r="H1154" t="str">
            <v/>
          </cell>
          <cell r="I1154">
            <v>0</v>
          </cell>
          <cell r="J1154" t="str">
            <v>E0</v>
          </cell>
          <cell r="K1154" t="str">
            <v>1</v>
          </cell>
          <cell r="L1154" t="str">
            <v>E</v>
          </cell>
          <cell r="M1154" t="str">
            <v/>
          </cell>
          <cell r="N1154" t="str">
            <v/>
          </cell>
          <cell r="O1154" t="str">
            <v>S20</v>
          </cell>
          <cell r="P1154" t="str">
            <v>N</v>
          </cell>
          <cell r="Q1154" t="str">
            <v>N</v>
          </cell>
          <cell r="R1154" t="str">
            <v>N</v>
          </cell>
          <cell r="S1154" t="str">
            <v>N</v>
          </cell>
          <cell r="T1154" t="str">
            <v>N</v>
          </cell>
          <cell r="U1154" t="str">
            <v>N</v>
          </cell>
          <cell r="V1154" t="str">
            <v>N</v>
          </cell>
          <cell r="W1154" t="str">
            <v>G ou ML</v>
          </cell>
        </row>
        <row r="1155">
          <cell r="B1155" t="str">
            <v>UN1837II</v>
          </cell>
          <cell r="C1155" t="str">
            <v>CHLORURE DE THIOPHOSPHORYLE</v>
          </cell>
          <cell r="D1155" t="str">
            <v>8</v>
          </cell>
          <cell r="E1155" t="str">
            <v>C1</v>
          </cell>
          <cell r="F1155" t="str">
            <v>II</v>
          </cell>
          <cell r="G1155" t="str">
            <v>8</v>
          </cell>
          <cell r="H1155" t="str">
            <v/>
          </cell>
          <cell r="I1155">
            <v>1000</v>
          </cell>
          <cell r="J1155" t="str">
            <v>E0</v>
          </cell>
          <cell r="K1155" t="str">
            <v>2</v>
          </cell>
          <cell r="L1155" t="str">
            <v>E</v>
          </cell>
          <cell r="M1155" t="str">
            <v/>
          </cell>
          <cell r="N1155" t="str">
            <v/>
          </cell>
          <cell r="O1155" t="str">
            <v/>
          </cell>
          <cell r="P1155" t="str">
            <v>N</v>
          </cell>
          <cell r="Q1155" t="str">
            <v>N</v>
          </cell>
          <cell r="R1155" t="str">
            <v>N</v>
          </cell>
          <cell r="S1155" t="str">
            <v>N</v>
          </cell>
          <cell r="T1155" t="str">
            <v>N</v>
          </cell>
          <cell r="U1155" t="str">
            <v>N</v>
          </cell>
          <cell r="V1155" t="str">
            <v>N</v>
          </cell>
          <cell r="W1155" t="str">
            <v>ML</v>
          </cell>
        </row>
        <row r="1156">
          <cell r="B1156" t="str">
            <v>UN1838I</v>
          </cell>
          <cell r="C1156" t="str">
            <v>TÉTRACHLORURE DE TITANE</v>
          </cell>
          <cell r="D1156" t="str">
            <v>6.1</v>
          </cell>
          <cell r="E1156" t="str">
            <v>TC3</v>
          </cell>
          <cell r="F1156" t="str">
            <v>I</v>
          </cell>
          <cell r="G1156" t="str">
            <v>6.1,+8</v>
          </cell>
          <cell r="H1156" t="str">
            <v>354</v>
          </cell>
          <cell r="I1156">
            <v>0</v>
          </cell>
          <cell r="J1156" t="str">
            <v>E0</v>
          </cell>
          <cell r="K1156" t="str">
            <v>1</v>
          </cell>
          <cell r="L1156" t="str">
            <v>D</v>
          </cell>
          <cell r="M1156" t="str">
            <v/>
          </cell>
          <cell r="N1156" t="str">
            <v>CV1,CV13,CV28</v>
          </cell>
          <cell r="O1156" t="str">
            <v>S9,S14</v>
          </cell>
          <cell r="P1156" t="str">
            <v>N</v>
          </cell>
          <cell r="Q1156" t="str">
            <v>N</v>
          </cell>
          <cell r="R1156" t="str">
            <v>N</v>
          </cell>
          <cell r="S1156" t="str">
            <v>O</v>
          </cell>
          <cell r="T1156" t="str">
            <v>O</v>
          </cell>
          <cell r="U1156" t="str">
            <v>N</v>
          </cell>
          <cell r="V1156" t="str">
            <v>N</v>
          </cell>
          <cell r="W1156" t="str">
            <v>G ou ML</v>
          </cell>
        </row>
        <row r="1157">
          <cell r="B1157" t="str">
            <v>UN1839II</v>
          </cell>
          <cell r="C1157" t="str">
            <v>ACIDE TRICHLORACÉTIQUE</v>
          </cell>
          <cell r="D1157" t="str">
            <v>8</v>
          </cell>
          <cell r="E1157" t="str">
            <v>C4</v>
          </cell>
          <cell r="F1157" t="str">
            <v>II</v>
          </cell>
          <cell r="G1157" t="str">
            <v>8</v>
          </cell>
          <cell r="H1157" t="str">
            <v/>
          </cell>
          <cell r="I1157">
            <v>1000</v>
          </cell>
          <cell r="J1157" t="str">
            <v>E2</v>
          </cell>
          <cell r="K1157" t="str">
            <v>2</v>
          </cell>
          <cell r="L1157" t="str">
            <v>E</v>
          </cell>
          <cell r="M1157" t="str">
            <v>V11</v>
          </cell>
          <cell r="N1157" t="str">
            <v/>
          </cell>
          <cell r="O1157" t="str">
            <v/>
          </cell>
          <cell r="P1157" t="str">
            <v>N</v>
          </cell>
          <cell r="Q1157" t="str">
            <v>N</v>
          </cell>
          <cell r="R1157" t="str">
            <v>N</v>
          </cell>
          <cell r="S1157" t="str">
            <v>N</v>
          </cell>
          <cell r="T1157" t="str">
            <v>N</v>
          </cell>
          <cell r="U1157" t="str">
            <v>N</v>
          </cell>
          <cell r="V1157" t="str">
            <v>N</v>
          </cell>
          <cell r="W1157" t="str">
            <v>G</v>
          </cell>
        </row>
        <row r="1158">
          <cell r="B1158" t="str">
            <v>UN1840III</v>
          </cell>
          <cell r="C1158" t="str">
            <v>CHLORURE DE ZINC EN SOLUTION</v>
          </cell>
          <cell r="D1158" t="str">
            <v>8</v>
          </cell>
          <cell r="E1158" t="str">
            <v>C1</v>
          </cell>
          <cell r="F1158" t="str">
            <v>III</v>
          </cell>
          <cell r="G1158" t="str">
            <v>8</v>
          </cell>
          <cell r="H1158" t="str">
            <v/>
          </cell>
          <cell r="I1158">
            <v>5000</v>
          </cell>
          <cell r="J1158" t="str">
            <v>E1</v>
          </cell>
          <cell r="K1158" t="str">
            <v>3</v>
          </cell>
          <cell r="L1158" t="str">
            <v>E</v>
          </cell>
          <cell r="M1158" t="str">
            <v>V12</v>
          </cell>
          <cell r="N1158" t="str">
            <v/>
          </cell>
          <cell r="O1158" t="str">
            <v/>
          </cell>
          <cell r="P1158" t="str">
            <v>N</v>
          </cell>
          <cell r="Q1158" t="str">
            <v>N</v>
          </cell>
          <cell r="R1158" t="str">
            <v>N</v>
          </cell>
          <cell r="S1158" t="str">
            <v>N</v>
          </cell>
          <cell r="T1158" t="str">
            <v>N</v>
          </cell>
          <cell r="U1158" t="str">
            <v>N</v>
          </cell>
          <cell r="V1158" t="str">
            <v>N</v>
          </cell>
          <cell r="W1158" t="str">
            <v>ML</v>
          </cell>
        </row>
        <row r="1159">
          <cell r="B1159" t="str">
            <v>UN1841III</v>
          </cell>
          <cell r="C1159" t="str">
            <v>ALDÉHYDATE D'AMMONIAQUE</v>
          </cell>
          <cell r="D1159" t="str">
            <v>9</v>
          </cell>
          <cell r="E1159" t="str">
            <v>M11</v>
          </cell>
          <cell r="F1159" t="str">
            <v>III</v>
          </cell>
          <cell r="G1159" t="str">
            <v>9</v>
          </cell>
          <cell r="H1159" t="str">
            <v/>
          </cell>
          <cell r="I1159">
            <v>5000</v>
          </cell>
          <cell r="J1159" t="str">
            <v>E1</v>
          </cell>
          <cell r="K1159" t="str">
            <v>3</v>
          </cell>
          <cell r="L1159" t="str">
            <v>E</v>
          </cell>
          <cell r="M1159" t="str">
            <v/>
          </cell>
          <cell r="N1159" t="str">
            <v/>
          </cell>
          <cell r="O1159" t="str">
            <v/>
          </cell>
          <cell r="P1159" t="str">
            <v>N</v>
          </cell>
          <cell r="Q1159" t="str">
            <v>N</v>
          </cell>
          <cell r="R1159" t="str">
            <v>N</v>
          </cell>
          <cell r="S1159" t="str">
            <v>N</v>
          </cell>
          <cell r="T1159" t="str">
            <v>N</v>
          </cell>
          <cell r="U1159" t="str">
            <v>N</v>
          </cell>
          <cell r="V1159" t="str">
            <v>N</v>
          </cell>
          <cell r="W1159" t="str">
            <v>G</v>
          </cell>
        </row>
        <row r="1160">
          <cell r="B1160" t="str">
            <v>UN1843II</v>
          </cell>
          <cell r="C1160" t="str">
            <v>DINITRO-o-CRÉSATE D'AMMONIUM, SOLIDE</v>
          </cell>
          <cell r="D1160" t="str">
            <v>6.1</v>
          </cell>
          <cell r="E1160" t="str">
            <v>T2</v>
          </cell>
          <cell r="F1160" t="str">
            <v>II</v>
          </cell>
          <cell r="G1160" t="str">
            <v>6.1</v>
          </cell>
          <cell r="H1160" t="str">
            <v/>
          </cell>
          <cell r="I1160">
            <v>500</v>
          </cell>
          <cell r="J1160" t="str">
            <v>E4</v>
          </cell>
          <cell r="K1160" t="str">
            <v>2</v>
          </cell>
          <cell r="L1160" t="str">
            <v>E</v>
          </cell>
          <cell r="M1160" t="str">
            <v>V11</v>
          </cell>
          <cell r="N1160" t="str">
            <v>CV13,CV28</v>
          </cell>
          <cell r="O1160" t="str">
            <v>S9,S19</v>
          </cell>
          <cell r="P1160" t="str">
            <v>N</v>
          </cell>
          <cell r="Q1160" t="str">
            <v>N</v>
          </cell>
          <cell r="R1160" t="str">
            <v>N</v>
          </cell>
          <cell r="S1160" t="str">
            <v>O</v>
          </cell>
          <cell r="T1160" t="str">
            <v>N</v>
          </cell>
          <cell r="U1160" t="str">
            <v>N</v>
          </cell>
          <cell r="V1160" t="str">
            <v>N</v>
          </cell>
          <cell r="W1160" t="str">
            <v>G</v>
          </cell>
        </row>
        <row r="1161">
          <cell r="B1161" t="str">
            <v>UN1845</v>
          </cell>
          <cell r="C1161" t="str">
            <v>DIOXYDE DE CARBONE SOLIDE, AGENT DE REFRIGÉRATION</v>
          </cell>
          <cell r="D1161" t="str">
            <v>9</v>
          </cell>
          <cell r="E1161" t="str">
            <v>M11</v>
          </cell>
          <cell r="F1161" t="str">
            <v/>
          </cell>
          <cell r="G1161" t="str">
            <v/>
          </cell>
          <cell r="H1161" t="str">
            <v>NON SOUMIS À L'ADR</v>
          </cell>
          <cell r="J1161" t="str">
            <v/>
          </cell>
          <cell r="K1161" t="str">
            <v>NON SOUMIS À L'ADR</v>
          </cell>
          <cell r="L1161" t="str">
            <v>-</v>
          </cell>
          <cell r="M1161" t="str">
            <v/>
          </cell>
          <cell r="N1161" t="str">
            <v/>
          </cell>
          <cell r="O1161" t="str">
            <v/>
          </cell>
          <cell r="P1161" t="str">
            <v>N</v>
          </cell>
          <cell r="Q1161" t="str">
            <v>N</v>
          </cell>
          <cell r="R1161" t="str">
            <v>O</v>
          </cell>
          <cell r="S1161" t="str">
            <v>N</v>
          </cell>
          <cell r="T1161" t="str">
            <v>N</v>
          </cell>
          <cell r="U1161" t="str">
            <v>O</v>
          </cell>
          <cell r="V1161" t="str">
            <v>N</v>
          </cell>
          <cell r="W1161" t="str">
            <v>G</v>
          </cell>
        </row>
        <row r="1162">
          <cell r="B1162" t="str">
            <v>UN1846II</v>
          </cell>
          <cell r="C1162" t="str">
            <v>TÉTRACHLORURE DE CARBONE</v>
          </cell>
          <cell r="D1162" t="str">
            <v>6.1</v>
          </cell>
          <cell r="E1162" t="str">
            <v>T1</v>
          </cell>
          <cell r="F1162" t="str">
            <v>II</v>
          </cell>
          <cell r="G1162" t="str">
            <v>6.1</v>
          </cell>
          <cell r="H1162" t="str">
            <v/>
          </cell>
          <cell r="I1162">
            <v>100</v>
          </cell>
          <cell r="J1162" t="str">
            <v>E4</v>
          </cell>
          <cell r="K1162" t="str">
            <v>2</v>
          </cell>
          <cell r="L1162" t="str">
            <v>E</v>
          </cell>
          <cell r="M1162" t="str">
            <v/>
          </cell>
          <cell r="N1162" t="str">
            <v>CV13,CV28</v>
          </cell>
          <cell r="O1162" t="str">
            <v>S9,S19</v>
          </cell>
          <cell r="P1162" t="str">
            <v>N</v>
          </cell>
          <cell r="Q1162" t="str">
            <v>N</v>
          </cell>
          <cell r="R1162" t="str">
            <v>N</v>
          </cell>
          <cell r="S1162" t="str">
            <v>O</v>
          </cell>
          <cell r="T1162" t="str">
            <v>N</v>
          </cell>
          <cell r="U1162" t="str">
            <v>N</v>
          </cell>
          <cell r="V1162" t="str">
            <v>N</v>
          </cell>
          <cell r="W1162" t="str">
            <v>ML</v>
          </cell>
        </row>
        <row r="1163">
          <cell r="B1163" t="str">
            <v>UN1847II</v>
          </cell>
          <cell r="C1163" t="str">
            <v>SULFURE DE POTASSIUM HYDRATÉ</v>
          </cell>
          <cell r="D1163" t="str">
            <v>8</v>
          </cell>
          <cell r="E1163" t="str">
            <v>C6</v>
          </cell>
          <cell r="F1163" t="str">
            <v>II</v>
          </cell>
          <cell r="G1163" t="str">
            <v>8</v>
          </cell>
          <cell r="H1163" t="str">
            <v>523</v>
          </cell>
          <cell r="I1163">
            <v>1000</v>
          </cell>
          <cell r="J1163" t="str">
            <v>E2</v>
          </cell>
          <cell r="K1163" t="str">
            <v>2</v>
          </cell>
          <cell r="L1163" t="str">
            <v>E</v>
          </cell>
          <cell r="M1163" t="str">
            <v>V11</v>
          </cell>
          <cell r="N1163" t="str">
            <v/>
          </cell>
          <cell r="O1163" t="str">
            <v/>
          </cell>
          <cell r="P1163" t="str">
            <v>N</v>
          </cell>
          <cell r="Q1163" t="str">
            <v>N</v>
          </cell>
          <cell r="R1163" t="str">
            <v>N</v>
          </cell>
          <cell r="S1163" t="str">
            <v>N</v>
          </cell>
          <cell r="T1163" t="str">
            <v>N</v>
          </cell>
          <cell r="U1163" t="str">
            <v>N</v>
          </cell>
          <cell r="V1163" t="str">
            <v>N</v>
          </cell>
          <cell r="W1163" t="str">
            <v>G</v>
          </cell>
        </row>
        <row r="1164">
          <cell r="B1164" t="str">
            <v>UN1848III</v>
          </cell>
          <cell r="C1164" t="str">
            <v>ACIDE PROPIONIQUE</v>
          </cell>
          <cell r="D1164" t="str">
            <v>8</v>
          </cell>
          <cell r="E1164" t="str">
            <v>C3</v>
          </cell>
          <cell r="F1164" t="str">
            <v>III</v>
          </cell>
          <cell r="G1164" t="str">
            <v>8</v>
          </cell>
          <cell r="H1164" t="str">
            <v/>
          </cell>
          <cell r="I1164">
            <v>5000</v>
          </cell>
          <cell r="J1164" t="str">
            <v>E1</v>
          </cell>
          <cell r="K1164" t="str">
            <v>3</v>
          </cell>
          <cell r="L1164" t="str">
            <v>E</v>
          </cell>
          <cell r="M1164" t="str">
            <v>V12</v>
          </cell>
          <cell r="N1164" t="str">
            <v/>
          </cell>
          <cell r="O1164" t="str">
            <v/>
          </cell>
          <cell r="P1164" t="str">
            <v>N</v>
          </cell>
          <cell r="Q1164" t="str">
            <v>N</v>
          </cell>
          <cell r="R1164" t="str">
            <v>N</v>
          </cell>
          <cell r="S1164" t="str">
            <v>N</v>
          </cell>
          <cell r="T1164" t="str">
            <v>N</v>
          </cell>
          <cell r="U1164" t="str">
            <v>N</v>
          </cell>
          <cell r="V1164" t="str">
            <v>N</v>
          </cell>
          <cell r="W1164" t="str">
            <v>ML</v>
          </cell>
        </row>
        <row r="1165">
          <cell r="B1165" t="str">
            <v>UN1849II</v>
          </cell>
          <cell r="C1165" t="str">
            <v>SULFURE DE SODIUM HYDRATÉ</v>
          </cell>
          <cell r="D1165" t="str">
            <v>8</v>
          </cell>
          <cell r="E1165" t="str">
            <v>C6</v>
          </cell>
          <cell r="F1165" t="str">
            <v>II</v>
          </cell>
          <cell r="G1165" t="str">
            <v>8</v>
          </cell>
          <cell r="H1165" t="str">
            <v>523</v>
          </cell>
          <cell r="I1165">
            <v>1000</v>
          </cell>
          <cell r="J1165" t="str">
            <v>E2</v>
          </cell>
          <cell r="K1165" t="str">
            <v>2</v>
          </cell>
          <cell r="L1165" t="str">
            <v>E</v>
          </cell>
          <cell r="M1165" t="str">
            <v>V11</v>
          </cell>
          <cell r="N1165" t="str">
            <v/>
          </cell>
          <cell r="O1165" t="str">
            <v/>
          </cell>
          <cell r="P1165" t="str">
            <v>N</v>
          </cell>
          <cell r="Q1165" t="str">
            <v>N</v>
          </cell>
          <cell r="R1165" t="str">
            <v>N</v>
          </cell>
          <cell r="S1165" t="str">
            <v>N</v>
          </cell>
          <cell r="T1165" t="str">
            <v>N</v>
          </cell>
          <cell r="U1165" t="str">
            <v>N</v>
          </cell>
          <cell r="V1165" t="str">
            <v>N</v>
          </cell>
          <cell r="W1165" t="str">
            <v>G</v>
          </cell>
        </row>
        <row r="1166">
          <cell r="B1166" t="str">
            <v>UN1851III</v>
          </cell>
          <cell r="C1166" t="str">
            <v>MÉDICAMENT LIQUIDE TOXIQUE, N.S.A.</v>
          </cell>
          <cell r="D1166" t="str">
            <v>6.1</v>
          </cell>
          <cell r="E1166" t="str">
            <v>T1</v>
          </cell>
          <cell r="F1166" t="str">
            <v>III</v>
          </cell>
          <cell r="G1166" t="str">
            <v>6.1</v>
          </cell>
          <cell r="H1166" t="str">
            <v>221,601</v>
          </cell>
          <cell r="I1166">
            <v>5000</v>
          </cell>
          <cell r="J1166" t="str">
            <v>E1</v>
          </cell>
          <cell r="K1166" t="str">
            <v>2</v>
          </cell>
          <cell r="L1166" t="str">
            <v>E</v>
          </cell>
          <cell r="M1166" t="str">
            <v/>
          </cell>
          <cell r="N1166" t="str">
            <v>CV13,CV28</v>
          </cell>
          <cell r="O1166" t="str">
            <v>S9</v>
          </cell>
          <cell r="P1166" t="str">
            <v>N</v>
          </cell>
          <cell r="Q1166" t="str">
            <v>N</v>
          </cell>
          <cell r="R1166" t="str">
            <v>N</v>
          </cell>
          <cell r="S1166" t="str">
            <v>O</v>
          </cell>
          <cell r="T1166" t="str">
            <v>N</v>
          </cell>
          <cell r="U1166" t="str">
            <v>N</v>
          </cell>
          <cell r="V1166" t="str">
            <v>O</v>
          </cell>
          <cell r="W1166" t="str">
            <v>ML</v>
          </cell>
        </row>
        <row r="1167">
          <cell r="B1167" t="str">
            <v>UN1851II</v>
          </cell>
          <cell r="C1167" t="str">
            <v>MÉDICAMENT LIQUIDE TOXIQUE, N.S.A.</v>
          </cell>
          <cell r="D1167" t="str">
            <v>6.1</v>
          </cell>
          <cell r="E1167" t="str">
            <v>T1</v>
          </cell>
          <cell r="F1167" t="str">
            <v>II</v>
          </cell>
          <cell r="G1167" t="str">
            <v>6.1</v>
          </cell>
          <cell r="H1167" t="str">
            <v>221,601</v>
          </cell>
          <cell r="I1167">
            <v>100</v>
          </cell>
          <cell r="J1167" t="str">
            <v>E4</v>
          </cell>
          <cell r="K1167" t="str">
            <v>2</v>
          </cell>
          <cell r="L1167" t="str">
            <v>E</v>
          </cell>
          <cell r="M1167" t="str">
            <v/>
          </cell>
          <cell r="N1167" t="str">
            <v>CV13,CV28</v>
          </cell>
          <cell r="O1167" t="str">
            <v>S9,S19</v>
          </cell>
          <cell r="P1167" t="str">
            <v>N</v>
          </cell>
          <cell r="Q1167" t="str">
            <v>N</v>
          </cell>
          <cell r="R1167" t="str">
            <v>N</v>
          </cell>
          <cell r="S1167" t="str">
            <v>O</v>
          </cell>
          <cell r="T1167" t="str">
            <v>N</v>
          </cell>
          <cell r="U1167" t="str">
            <v>N</v>
          </cell>
          <cell r="V1167" t="str">
            <v>O</v>
          </cell>
          <cell r="W1167" t="str">
            <v>ML</v>
          </cell>
        </row>
        <row r="1168">
          <cell r="B1168" t="str">
            <v>UN1854I</v>
          </cell>
          <cell r="C1168" t="str">
            <v>ALLIAGES PYROPHORIQUES DE BARYUM</v>
          </cell>
          <cell r="D1168" t="str">
            <v>4.2</v>
          </cell>
          <cell r="E1168" t="str">
            <v>S4</v>
          </cell>
          <cell r="F1168" t="str">
            <v>I</v>
          </cell>
          <cell r="G1168" t="str">
            <v>4.2</v>
          </cell>
          <cell r="H1168" t="str">
            <v/>
          </cell>
          <cell r="I1168">
            <v>0</v>
          </cell>
          <cell r="J1168" t="str">
            <v>E0</v>
          </cell>
          <cell r="K1168" t="str">
            <v>0</v>
          </cell>
          <cell r="L1168" t="str">
            <v>E</v>
          </cell>
          <cell r="M1168" t="str">
            <v>V1</v>
          </cell>
          <cell r="N1168" t="str">
            <v/>
          </cell>
          <cell r="O1168" t="str">
            <v>S20</v>
          </cell>
          <cell r="P1168" t="str">
            <v>N</v>
          </cell>
          <cell r="Q1168" t="str">
            <v>N</v>
          </cell>
          <cell r="R1168" t="str">
            <v>N</v>
          </cell>
          <cell r="S1168" t="str">
            <v>N</v>
          </cell>
          <cell r="T1168" t="str">
            <v>N</v>
          </cell>
          <cell r="U1168" t="str">
            <v>N</v>
          </cell>
          <cell r="V1168" t="str">
            <v>N</v>
          </cell>
          <cell r="W1168" t="str">
            <v>G ou ML</v>
          </cell>
        </row>
        <row r="1169">
          <cell r="B1169" t="str">
            <v>UN1855I</v>
          </cell>
          <cell r="C1169" t="str">
            <v>CALCIUM PYROPHORIQUE ou ALLIAGES PYROPHORIQUES DE CALCIUM</v>
          </cell>
          <cell r="D1169" t="str">
            <v>4.2</v>
          </cell>
          <cell r="E1169" t="str">
            <v>S4</v>
          </cell>
          <cell r="F1169" t="str">
            <v>I</v>
          </cell>
          <cell r="G1169" t="str">
            <v>4.2</v>
          </cell>
          <cell r="H1169" t="str">
            <v/>
          </cell>
          <cell r="I1169">
            <v>0</v>
          </cell>
          <cell r="J1169" t="str">
            <v>E0</v>
          </cell>
          <cell r="K1169" t="str">
            <v>0</v>
          </cell>
          <cell r="L1169" t="str">
            <v>E</v>
          </cell>
          <cell r="M1169" t="str">
            <v>V1</v>
          </cell>
          <cell r="N1169" t="str">
            <v/>
          </cell>
          <cell r="O1169" t="str">
            <v>S20</v>
          </cell>
          <cell r="P1169" t="str">
            <v>N</v>
          </cell>
          <cell r="Q1169" t="str">
            <v>N</v>
          </cell>
          <cell r="R1169" t="str">
            <v>N</v>
          </cell>
          <cell r="S1169" t="str">
            <v>N</v>
          </cell>
          <cell r="T1169" t="str">
            <v>N</v>
          </cell>
          <cell r="U1169" t="str">
            <v>N</v>
          </cell>
          <cell r="V1169" t="str">
            <v>N</v>
          </cell>
          <cell r="W1169" t="str">
            <v>G ou ML</v>
          </cell>
        </row>
        <row r="1170">
          <cell r="B1170" t="str">
            <v>UN1856</v>
          </cell>
          <cell r="C1170" t="str">
            <v>CHIFFONS HUILEUX</v>
          </cell>
          <cell r="D1170" t="str">
            <v>4.2</v>
          </cell>
          <cell r="E1170" t="str">
            <v>S2</v>
          </cell>
          <cell r="F1170" t="str">
            <v/>
          </cell>
          <cell r="G1170" t="str">
            <v/>
          </cell>
          <cell r="H1170" t="str">
            <v>NON SOUMIS À L'ADR</v>
          </cell>
          <cell r="J1170" t="str">
            <v/>
          </cell>
          <cell r="K1170" t="str">
            <v>NON SOUMIS À L'ADR</v>
          </cell>
          <cell r="L1170" t="str">
            <v>-</v>
          </cell>
          <cell r="M1170" t="str">
            <v/>
          </cell>
          <cell r="N1170" t="str">
            <v/>
          </cell>
          <cell r="O1170" t="str">
            <v/>
          </cell>
          <cell r="P1170" t="str">
            <v>N</v>
          </cell>
          <cell r="Q1170" t="str">
            <v>N</v>
          </cell>
          <cell r="R1170" t="str">
            <v>O</v>
          </cell>
          <cell r="S1170" t="str">
            <v>N</v>
          </cell>
          <cell r="T1170" t="str">
            <v>N</v>
          </cell>
          <cell r="U1170" t="str">
            <v>N</v>
          </cell>
          <cell r="V1170" t="str">
            <v>N</v>
          </cell>
          <cell r="W1170" t="str">
            <v>G</v>
          </cell>
        </row>
        <row r="1171">
          <cell r="B1171" t="str">
            <v>UN1857</v>
          </cell>
          <cell r="C1171" t="str">
            <v>DÉCHETS TEXTILES MOUILLÉS</v>
          </cell>
          <cell r="D1171" t="str">
            <v>4.2</v>
          </cell>
          <cell r="E1171" t="str">
            <v>S2</v>
          </cell>
          <cell r="F1171" t="str">
            <v/>
          </cell>
          <cell r="G1171" t="str">
            <v/>
          </cell>
          <cell r="H1171" t="str">
            <v>NON SOUMIS À L'ADR</v>
          </cell>
          <cell r="J1171" t="str">
            <v/>
          </cell>
          <cell r="K1171" t="str">
            <v>NON SOUMIS À L'ADR</v>
          </cell>
          <cell r="L1171" t="str">
            <v>-</v>
          </cell>
          <cell r="M1171" t="str">
            <v/>
          </cell>
          <cell r="N1171" t="str">
            <v/>
          </cell>
          <cell r="O1171" t="str">
            <v/>
          </cell>
          <cell r="P1171" t="str">
            <v>N</v>
          </cell>
          <cell r="Q1171" t="str">
            <v>N</v>
          </cell>
          <cell r="R1171" t="str">
            <v>O</v>
          </cell>
          <cell r="S1171" t="str">
            <v>N</v>
          </cell>
          <cell r="T1171" t="str">
            <v>N</v>
          </cell>
          <cell r="U1171" t="str">
            <v>N</v>
          </cell>
          <cell r="V1171" t="str">
            <v>N</v>
          </cell>
          <cell r="W1171" t="str">
            <v>G</v>
          </cell>
        </row>
        <row r="1172">
          <cell r="B1172" t="str">
            <v>UN1858</v>
          </cell>
          <cell r="C1172" t="str">
            <v>HEXAFLUORO-PROPYLÈNE (GAZ RÉFRIGÉRANT R 1216)</v>
          </cell>
          <cell r="D1172" t="str">
            <v>2</v>
          </cell>
          <cell r="E1172" t="str">
            <v>2A</v>
          </cell>
          <cell r="F1172" t="str">
            <v/>
          </cell>
          <cell r="G1172" t="str">
            <v>2.2</v>
          </cell>
          <cell r="H1172">
            <v>662</v>
          </cell>
          <cell r="I1172">
            <v>120</v>
          </cell>
          <cell r="J1172" t="str">
            <v>E1</v>
          </cell>
          <cell r="K1172" t="str">
            <v>3</v>
          </cell>
          <cell r="L1172" t="str">
            <v>E</v>
          </cell>
          <cell r="M1172" t="str">
            <v/>
          </cell>
          <cell r="N1172" t="str">
            <v>CV9,CV10,CV36</v>
          </cell>
          <cell r="O1172" t="str">
            <v/>
          </cell>
          <cell r="P1172" t="str">
            <v>N</v>
          </cell>
          <cell r="Q1172" t="str">
            <v>N</v>
          </cell>
          <cell r="R1172" t="str">
            <v>N</v>
          </cell>
          <cell r="S1172" t="str">
            <v>N</v>
          </cell>
          <cell r="T1172" t="str">
            <v>N</v>
          </cell>
          <cell r="U1172" t="str">
            <v>N</v>
          </cell>
          <cell r="V1172" t="str">
            <v>N</v>
          </cell>
          <cell r="W1172" t="str">
            <v>ML</v>
          </cell>
        </row>
        <row r="1173">
          <cell r="B1173" t="str">
            <v>UN1859</v>
          </cell>
          <cell r="C1173" t="str">
            <v>TÉTRAFLUORURE DE SILICIUM</v>
          </cell>
          <cell r="D1173" t="str">
            <v>2</v>
          </cell>
          <cell r="E1173" t="str">
            <v>2TC</v>
          </cell>
          <cell r="F1173" t="str">
            <v/>
          </cell>
          <cell r="G1173" t="str">
            <v>2.3,+8</v>
          </cell>
          <cell r="H1173" t="str">
            <v/>
          </cell>
          <cell r="I1173">
            <v>0</v>
          </cell>
          <cell r="J1173" t="str">
            <v>E0</v>
          </cell>
          <cell r="K1173" t="str">
            <v>TRANSPORT INTERDIT</v>
          </cell>
          <cell r="L1173" t="str">
            <v>D</v>
          </cell>
          <cell r="M1173" t="str">
            <v/>
          </cell>
          <cell r="N1173" t="str">
            <v>CV9,CV10,CV36</v>
          </cell>
          <cell r="O1173" t="str">
            <v>S14</v>
          </cell>
          <cell r="P1173" t="str">
            <v>N</v>
          </cell>
          <cell r="Q1173" t="str">
            <v>O</v>
          </cell>
          <cell r="R1173" t="str">
            <v>I</v>
          </cell>
          <cell r="S1173" t="str">
            <v>I</v>
          </cell>
          <cell r="T1173" t="str">
            <v>I</v>
          </cell>
          <cell r="U1173" t="str">
            <v>I</v>
          </cell>
          <cell r="V1173" t="str">
            <v>I</v>
          </cell>
          <cell r="W1173" t="str">
            <v>I</v>
          </cell>
        </row>
        <row r="1174">
          <cell r="B1174" t="str">
            <v>UN1860</v>
          </cell>
          <cell r="C1174" t="str">
            <v>FLUORURE DE VINYLE STABILISÉ</v>
          </cell>
          <cell r="D1174" t="str">
            <v>2</v>
          </cell>
          <cell r="E1174" t="str">
            <v>2F</v>
          </cell>
          <cell r="F1174" t="str">
            <v/>
          </cell>
          <cell r="G1174" t="str">
            <v>2.1</v>
          </cell>
          <cell r="H1174">
            <v>386.66199999999998</v>
          </cell>
          <cell r="I1174">
            <v>0</v>
          </cell>
          <cell r="J1174" t="str">
            <v>E0</v>
          </cell>
          <cell r="K1174" t="str">
            <v>2</v>
          </cell>
          <cell r="L1174" t="str">
            <v>D</v>
          </cell>
          <cell r="M1174" t="str">
            <v>V8</v>
          </cell>
          <cell r="N1174" t="str">
            <v>CV9,CV10,CV36</v>
          </cell>
          <cell r="O1174" t="str">
            <v>S2,S4,S20</v>
          </cell>
          <cell r="P1174" t="str">
            <v>N</v>
          </cell>
          <cell r="Q1174" t="str">
            <v>N</v>
          </cell>
          <cell r="R1174" t="str">
            <v>N</v>
          </cell>
          <cell r="S1174" t="str">
            <v>N</v>
          </cell>
          <cell r="T1174" t="str">
            <v>N</v>
          </cell>
          <cell r="U1174" t="str">
            <v>N</v>
          </cell>
          <cell r="V1174" t="str">
            <v>N</v>
          </cell>
          <cell r="W1174" t="str">
            <v>ML</v>
          </cell>
        </row>
        <row r="1175">
          <cell r="B1175" t="str">
            <v>UN1862II</v>
          </cell>
          <cell r="C1175" t="str">
            <v>CROTONATE D'ÉTHYLE</v>
          </cell>
          <cell r="D1175" t="str">
            <v>3</v>
          </cell>
          <cell r="E1175" t="str">
            <v>F1</v>
          </cell>
          <cell r="F1175" t="str">
            <v>II</v>
          </cell>
          <cell r="G1175" t="str">
            <v>3</v>
          </cell>
          <cell r="H1175" t="str">
            <v/>
          </cell>
          <cell r="I1175">
            <v>1000</v>
          </cell>
          <cell r="J1175" t="str">
            <v>E2</v>
          </cell>
          <cell r="K1175" t="str">
            <v>2</v>
          </cell>
          <cell r="L1175" t="str">
            <v>E</v>
          </cell>
          <cell r="M1175" t="str">
            <v/>
          </cell>
          <cell r="N1175" t="str">
            <v/>
          </cell>
          <cell r="O1175" t="str">
            <v>S2,S20</v>
          </cell>
          <cell r="P1175" t="str">
            <v>N</v>
          </cell>
          <cell r="Q1175" t="str">
            <v>N</v>
          </cell>
          <cell r="R1175" t="str">
            <v>N</v>
          </cell>
          <cell r="S1175" t="str">
            <v>N</v>
          </cell>
          <cell r="T1175" t="str">
            <v>N</v>
          </cell>
          <cell r="U1175" t="str">
            <v>N</v>
          </cell>
          <cell r="V1175" t="str">
            <v>N</v>
          </cell>
          <cell r="W1175" t="str">
            <v>ML</v>
          </cell>
        </row>
        <row r="1176">
          <cell r="B1176" t="str">
            <v>UN1863III</v>
          </cell>
          <cell r="C1176" t="str">
            <v>CARBURÉACTEUR</v>
          </cell>
          <cell r="D1176" t="str">
            <v>3</v>
          </cell>
          <cell r="E1176" t="str">
            <v>F1</v>
          </cell>
          <cell r="F1176" t="str">
            <v>III</v>
          </cell>
          <cell r="G1176" t="str">
            <v>3</v>
          </cell>
          <cell r="H1176">
            <v>664</v>
          </cell>
          <cell r="I1176">
            <v>5000</v>
          </cell>
          <cell r="J1176" t="str">
            <v>E1</v>
          </cell>
          <cell r="K1176" t="str">
            <v>3</v>
          </cell>
          <cell r="L1176" t="str">
            <v>E</v>
          </cell>
          <cell r="M1176" t="str">
            <v>V12</v>
          </cell>
          <cell r="N1176" t="str">
            <v/>
          </cell>
          <cell r="O1176" t="str">
            <v>S2</v>
          </cell>
          <cell r="P1176" t="str">
            <v>N</v>
          </cell>
          <cell r="Q1176" t="str">
            <v>N</v>
          </cell>
          <cell r="R1176" t="str">
            <v>N</v>
          </cell>
          <cell r="S1176" t="str">
            <v>N</v>
          </cell>
          <cell r="T1176" t="str">
            <v>N</v>
          </cell>
          <cell r="U1176" t="str">
            <v>N</v>
          </cell>
          <cell r="V1176" t="str">
            <v>N</v>
          </cell>
          <cell r="W1176" t="str">
            <v>ML</v>
          </cell>
        </row>
        <row r="1177">
          <cell r="B1177" t="str">
            <v>UN1863II</v>
          </cell>
          <cell r="C1177" t="str">
            <v>CARBURÉACTEUR</v>
          </cell>
          <cell r="D1177" t="str">
            <v>3</v>
          </cell>
          <cell r="E1177" t="str">
            <v>F1</v>
          </cell>
          <cell r="F1177" t="str">
            <v>II</v>
          </cell>
          <cell r="G1177" t="str">
            <v>3</v>
          </cell>
          <cell r="H1177">
            <v>664</v>
          </cell>
          <cell r="I1177">
            <v>1000</v>
          </cell>
          <cell r="J1177" t="str">
            <v>E2</v>
          </cell>
          <cell r="K1177" t="str">
            <v>2</v>
          </cell>
          <cell r="L1177" t="str">
            <v>E</v>
          </cell>
          <cell r="M1177" t="str">
            <v/>
          </cell>
          <cell r="N1177" t="str">
            <v/>
          </cell>
          <cell r="O1177" t="str">
            <v>S2,S20</v>
          </cell>
          <cell r="P1177" t="str">
            <v>N</v>
          </cell>
          <cell r="Q1177" t="str">
            <v>N</v>
          </cell>
          <cell r="R1177" t="str">
            <v>N</v>
          </cell>
          <cell r="S1177" t="str">
            <v>N</v>
          </cell>
          <cell r="T1177" t="str">
            <v>N</v>
          </cell>
          <cell r="U1177" t="str">
            <v>N</v>
          </cell>
          <cell r="V1177" t="str">
            <v>N</v>
          </cell>
          <cell r="W1177" t="str">
            <v>ML</v>
          </cell>
        </row>
        <row r="1178">
          <cell r="B1178" t="str">
            <v>UN1863I</v>
          </cell>
          <cell r="C1178" t="str">
            <v>CARBURÉACTEUR</v>
          </cell>
          <cell r="D1178" t="str">
            <v>3</v>
          </cell>
          <cell r="E1178" t="str">
            <v>F1</v>
          </cell>
          <cell r="F1178" t="str">
            <v>I</v>
          </cell>
          <cell r="G1178" t="str">
            <v>3</v>
          </cell>
          <cell r="H1178">
            <v>664</v>
          </cell>
          <cell r="I1178">
            <v>500</v>
          </cell>
          <cell r="J1178" t="str">
            <v>E3</v>
          </cell>
          <cell r="K1178" t="str">
            <v>1</v>
          </cell>
          <cell r="L1178" t="str">
            <v>E</v>
          </cell>
          <cell r="M1178" t="str">
            <v/>
          </cell>
          <cell r="N1178" t="str">
            <v/>
          </cell>
          <cell r="O1178" t="str">
            <v>S2,S20</v>
          </cell>
          <cell r="P1178" t="str">
            <v>N</v>
          </cell>
          <cell r="Q1178" t="str">
            <v>N</v>
          </cell>
          <cell r="R1178" t="str">
            <v>N</v>
          </cell>
          <cell r="S1178" t="str">
            <v>N</v>
          </cell>
          <cell r="T1178" t="str">
            <v>N</v>
          </cell>
          <cell r="U1178" t="str">
            <v>N</v>
          </cell>
          <cell r="V1178" t="str">
            <v>N</v>
          </cell>
          <cell r="W1178" t="str">
            <v>ML</v>
          </cell>
        </row>
        <row r="1179">
          <cell r="B1179" t="str">
            <v>UN1865II</v>
          </cell>
          <cell r="C1179" t="str">
            <v>NITRATE DE n-PROPYLE</v>
          </cell>
          <cell r="D1179" t="str">
            <v>3</v>
          </cell>
          <cell r="E1179" t="str">
            <v>F1</v>
          </cell>
          <cell r="F1179" t="str">
            <v>II</v>
          </cell>
          <cell r="G1179" t="str">
            <v>3</v>
          </cell>
          <cell r="H1179" t="str">
            <v/>
          </cell>
          <cell r="I1179">
            <v>1000</v>
          </cell>
          <cell r="J1179" t="str">
            <v>E2</v>
          </cell>
          <cell r="K1179" t="str">
            <v>2</v>
          </cell>
          <cell r="L1179" t="str">
            <v>E</v>
          </cell>
          <cell r="M1179" t="str">
            <v/>
          </cell>
          <cell r="N1179" t="str">
            <v/>
          </cell>
          <cell r="O1179" t="str">
            <v>S2,S20</v>
          </cell>
          <cell r="P1179" t="str">
            <v>N</v>
          </cell>
          <cell r="Q1179" t="str">
            <v>N</v>
          </cell>
          <cell r="R1179" t="str">
            <v>N</v>
          </cell>
          <cell r="S1179" t="str">
            <v>N</v>
          </cell>
          <cell r="T1179" t="str">
            <v>N</v>
          </cell>
          <cell r="U1179" t="str">
            <v>N</v>
          </cell>
          <cell r="V1179" t="str">
            <v>N</v>
          </cell>
          <cell r="W1179" t="str">
            <v>ML</v>
          </cell>
        </row>
        <row r="1180">
          <cell r="B1180" t="str">
            <v>UN1866III</v>
          </cell>
          <cell r="C1180" t="str">
            <v>RÉSINE EN SOLUTION</v>
          </cell>
          <cell r="D1180" t="str">
            <v>3</v>
          </cell>
          <cell r="E1180" t="str">
            <v>F1</v>
          </cell>
          <cell r="F1180" t="str">
            <v>III</v>
          </cell>
          <cell r="G1180" t="str">
            <v>3</v>
          </cell>
          <cell r="I1180">
            <v>5000</v>
          </cell>
          <cell r="J1180" t="str">
            <v>E1</v>
          </cell>
          <cell r="K1180" t="str">
            <v>3</v>
          </cell>
          <cell r="L1180" t="str">
            <v>E</v>
          </cell>
          <cell r="M1180" t="str">
            <v>V12</v>
          </cell>
          <cell r="N1180" t="str">
            <v/>
          </cell>
          <cell r="O1180" t="str">
            <v>S2</v>
          </cell>
          <cell r="P1180" t="str">
            <v>N</v>
          </cell>
          <cell r="Q1180" t="str">
            <v>N</v>
          </cell>
          <cell r="R1180" t="str">
            <v>N</v>
          </cell>
          <cell r="S1180" t="str">
            <v>N</v>
          </cell>
          <cell r="T1180" t="str">
            <v>N</v>
          </cell>
          <cell r="U1180" t="str">
            <v>N</v>
          </cell>
          <cell r="V1180" t="str">
            <v>N</v>
          </cell>
          <cell r="W1180" t="str">
            <v>ML</v>
          </cell>
        </row>
        <row r="1181">
          <cell r="B1181" t="str">
            <v>UN1866II</v>
          </cell>
          <cell r="C1181" t="str">
            <v>RÉSINE EN SOLUTION</v>
          </cell>
          <cell r="D1181" t="str">
            <v>3</v>
          </cell>
          <cell r="E1181" t="str">
            <v>F1</v>
          </cell>
          <cell r="F1181" t="str">
            <v>II</v>
          </cell>
          <cell r="G1181" t="str">
            <v>3</v>
          </cell>
          <cell r="H1181" t="str">
            <v>640C</v>
          </cell>
          <cell r="I1181">
            <v>5000</v>
          </cell>
          <cell r="J1181" t="str">
            <v>E2</v>
          </cell>
          <cell r="K1181" t="str">
            <v>2</v>
          </cell>
          <cell r="L1181" t="str">
            <v>E</v>
          </cell>
          <cell r="M1181" t="str">
            <v/>
          </cell>
          <cell r="N1181" t="str">
            <v/>
          </cell>
          <cell r="O1181" t="str">
            <v>S2,S20</v>
          </cell>
          <cell r="P1181" t="str">
            <v>N</v>
          </cell>
          <cell r="Q1181" t="str">
            <v>N</v>
          </cell>
          <cell r="R1181" t="str">
            <v>N</v>
          </cell>
          <cell r="S1181" t="str">
            <v>N</v>
          </cell>
          <cell r="T1181" t="str">
            <v>N</v>
          </cell>
          <cell r="U1181" t="str">
            <v>N</v>
          </cell>
          <cell r="V1181" t="str">
            <v>N</v>
          </cell>
          <cell r="W1181" t="str">
            <v>ML</v>
          </cell>
        </row>
        <row r="1182">
          <cell r="B1182" t="str">
            <v>UN1866I</v>
          </cell>
          <cell r="C1182" t="str">
            <v>RÉSINE EN SOLUTION</v>
          </cell>
          <cell r="D1182" t="str">
            <v>3</v>
          </cell>
          <cell r="E1182" t="str">
            <v>F1</v>
          </cell>
          <cell r="F1182" t="str">
            <v>I</v>
          </cell>
          <cell r="G1182" t="str">
            <v>3</v>
          </cell>
          <cell r="H1182" t="str">
            <v/>
          </cell>
          <cell r="I1182">
            <v>500</v>
          </cell>
          <cell r="J1182" t="str">
            <v>E3</v>
          </cell>
          <cell r="K1182" t="str">
            <v>1</v>
          </cell>
          <cell r="L1182" t="str">
            <v>E</v>
          </cell>
          <cell r="M1182" t="str">
            <v/>
          </cell>
          <cell r="N1182" t="str">
            <v/>
          </cell>
          <cell r="O1182" t="str">
            <v>S2,S20</v>
          </cell>
          <cell r="P1182" t="str">
            <v>N</v>
          </cell>
          <cell r="Q1182" t="str">
            <v>N</v>
          </cell>
          <cell r="R1182" t="str">
            <v>N</v>
          </cell>
          <cell r="S1182" t="str">
            <v>N</v>
          </cell>
          <cell r="T1182" t="str">
            <v>N</v>
          </cell>
          <cell r="U1182" t="str">
            <v>N</v>
          </cell>
          <cell r="V1182" t="str">
            <v>N</v>
          </cell>
          <cell r="W1182" t="str">
            <v>ML</v>
          </cell>
        </row>
        <row r="1183">
          <cell r="B1183" t="str">
            <v>UN1868II</v>
          </cell>
          <cell r="C1183" t="str">
            <v>DÉCABORANE</v>
          </cell>
          <cell r="D1183" t="str">
            <v>4.1</v>
          </cell>
          <cell r="E1183" t="str">
            <v>FT2</v>
          </cell>
          <cell r="F1183" t="str">
            <v>II</v>
          </cell>
          <cell r="G1183" t="str">
            <v>4.1,+6.1</v>
          </cell>
          <cell r="H1183" t="str">
            <v/>
          </cell>
          <cell r="I1183">
            <v>1000</v>
          </cell>
          <cell r="J1183" t="str">
            <v>E0</v>
          </cell>
          <cell r="K1183" t="str">
            <v>2</v>
          </cell>
          <cell r="L1183" t="str">
            <v>E</v>
          </cell>
          <cell r="M1183" t="str">
            <v>V11</v>
          </cell>
          <cell r="N1183" t="str">
            <v>CV28</v>
          </cell>
          <cell r="O1183" t="str">
            <v/>
          </cell>
          <cell r="P1183" t="str">
            <v>N</v>
          </cell>
          <cell r="Q1183" t="str">
            <v>N</v>
          </cell>
          <cell r="R1183" t="str">
            <v>N</v>
          </cell>
          <cell r="S1183" t="str">
            <v>O</v>
          </cell>
          <cell r="T1183" t="str">
            <v>N</v>
          </cell>
          <cell r="U1183" t="str">
            <v>N</v>
          </cell>
          <cell r="V1183" t="str">
            <v>N</v>
          </cell>
          <cell r="W1183" t="str">
            <v>G</v>
          </cell>
        </row>
        <row r="1184">
          <cell r="B1184" t="str">
            <v>UN1869III</v>
          </cell>
          <cell r="C1184" t="str">
            <v>MAGNÉSIUM ou ALLIAGES DE MAGNÉSIUM</v>
          </cell>
          <cell r="D1184" t="str">
            <v>4.1</v>
          </cell>
          <cell r="E1184" t="str">
            <v>F3</v>
          </cell>
          <cell r="F1184" t="str">
            <v>III</v>
          </cell>
          <cell r="G1184" t="str">
            <v>4.1</v>
          </cell>
          <cell r="H1184" t="str">
            <v>59</v>
          </cell>
          <cell r="I1184">
            <v>5000</v>
          </cell>
          <cell r="J1184" t="str">
            <v>E1</v>
          </cell>
          <cell r="K1184" t="str">
            <v>3</v>
          </cell>
          <cell r="L1184" t="str">
            <v>E</v>
          </cell>
          <cell r="M1184" t="str">
            <v/>
          </cell>
          <cell r="N1184" t="str">
            <v/>
          </cell>
          <cell r="O1184" t="str">
            <v/>
          </cell>
          <cell r="P1184" t="str">
            <v>N</v>
          </cell>
          <cell r="Q1184" t="str">
            <v>N</v>
          </cell>
          <cell r="R1184" t="str">
            <v>N</v>
          </cell>
          <cell r="S1184" t="str">
            <v>N</v>
          </cell>
          <cell r="T1184" t="str">
            <v>N</v>
          </cell>
          <cell r="U1184" t="str">
            <v>N</v>
          </cell>
          <cell r="V1184" t="str">
            <v>N</v>
          </cell>
          <cell r="W1184" t="str">
            <v>G</v>
          </cell>
        </row>
        <row r="1185">
          <cell r="B1185" t="str">
            <v>UN1870I</v>
          </cell>
          <cell r="C1185" t="str">
            <v>BOROHYDRURE DE POTASSIUM</v>
          </cell>
          <cell r="D1185" t="str">
            <v>4.3</v>
          </cell>
          <cell r="E1185" t="str">
            <v>W2</v>
          </cell>
          <cell r="F1185" t="str">
            <v>I</v>
          </cell>
          <cell r="G1185" t="str">
            <v>4.3</v>
          </cell>
          <cell r="H1185" t="str">
            <v/>
          </cell>
          <cell r="I1185">
            <v>0</v>
          </cell>
          <cell r="J1185" t="str">
            <v>E0</v>
          </cell>
          <cell r="K1185" t="str">
            <v>1</v>
          </cell>
          <cell r="L1185" t="str">
            <v>E</v>
          </cell>
          <cell r="M1185" t="str">
            <v>V1</v>
          </cell>
          <cell r="N1185" t="str">
            <v>CV23</v>
          </cell>
          <cell r="O1185" t="str">
            <v>S20</v>
          </cell>
          <cell r="P1185" t="str">
            <v>N</v>
          </cell>
          <cell r="Q1185" t="str">
            <v>N</v>
          </cell>
          <cell r="R1185" t="str">
            <v>N</v>
          </cell>
          <cell r="S1185" t="str">
            <v>N</v>
          </cell>
          <cell r="T1185" t="str">
            <v>N</v>
          </cell>
          <cell r="U1185" t="str">
            <v>N</v>
          </cell>
          <cell r="V1185" t="str">
            <v>N</v>
          </cell>
          <cell r="W1185" t="str">
            <v>G ou ML</v>
          </cell>
        </row>
        <row r="1186">
          <cell r="B1186" t="str">
            <v>UN1871II</v>
          </cell>
          <cell r="C1186" t="str">
            <v>HYDRURE DE TITANE</v>
          </cell>
          <cell r="D1186" t="str">
            <v>4.1</v>
          </cell>
          <cell r="E1186" t="str">
            <v>F3</v>
          </cell>
          <cell r="F1186" t="str">
            <v>II</v>
          </cell>
          <cell r="G1186" t="str">
            <v>4.1</v>
          </cell>
          <cell r="H1186" t="str">
            <v/>
          </cell>
          <cell r="I1186">
            <v>1000</v>
          </cell>
          <cell r="J1186" t="str">
            <v>E2</v>
          </cell>
          <cell r="K1186" t="str">
            <v>2</v>
          </cell>
          <cell r="L1186" t="str">
            <v>E</v>
          </cell>
          <cell r="M1186" t="str">
            <v/>
          </cell>
          <cell r="N1186" t="str">
            <v/>
          </cell>
          <cell r="O1186" t="str">
            <v/>
          </cell>
          <cell r="P1186" t="str">
            <v>N</v>
          </cell>
          <cell r="Q1186" t="str">
            <v>N</v>
          </cell>
          <cell r="R1186" t="str">
            <v>N</v>
          </cell>
          <cell r="S1186" t="str">
            <v>N</v>
          </cell>
          <cell r="T1186" t="str">
            <v>N</v>
          </cell>
          <cell r="U1186" t="str">
            <v>N</v>
          </cell>
          <cell r="V1186" t="str">
            <v>N</v>
          </cell>
          <cell r="W1186" t="str">
            <v>G</v>
          </cell>
        </row>
        <row r="1187">
          <cell r="B1187" t="str">
            <v>UN1872III</v>
          </cell>
          <cell r="C1187" t="str">
            <v>DIOXYDE DE PLOMB</v>
          </cell>
          <cell r="D1187" t="str">
            <v>5.1</v>
          </cell>
          <cell r="E1187" t="str">
            <v>OT2</v>
          </cell>
          <cell r="F1187" t="str">
            <v>III</v>
          </cell>
          <cell r="G1187" t="str">
            <v>5.1,+6.1</v>
          </cell>
          <cell r="H1187" t="str">
            <v/>
          </cell>
          <cell r="I1187">
            <v>5000</v>
          </cell>
          <cell r="J1187" t="str">
            <v>E1</v>
          </cell>
          <cell r="K1187" t="str">
            <v>3</v>
          </cell>
          <cell r="L1187" t="str">
            <v>E</v>
          </cell>
          <cell r="M1187" t="str">
            <v/>
          </cell>
          <cell r="N1187" t="str">
            <v>CV24,CV28</v>
          </cell>
          <cell r="O1187" t="str">
            <v/>
          </cell>
          <cell r="P1187" t="str">
            <v>N</v>
          </cell>
          <cell r="Q1187" t="str">
            <v>N</v>
          </cell>
          <cell r="R1187" t="str">
            <v>N</v>
          </cell>
          <cell r="S1187" t="str">
            <v>O</v>
          </cell>
          <cell r="T1187" t="str">
            <v>N</v>
          </cell>
          <cell r="U1187" t="str">
            <v>N</v>
          </cell>
          <cell r="V1187" t="str">
            <v>N</v>
          </cell>
          <cell r="W1187" t="str">
            <v>G</v>
          </cell>
        </row>
        <row r="1188">
          <cell r="B1188" t="str">
            <v>UN1873I</v>
          </cell>
          <cell r="C1188" t="str">
            <v>ACIDE PERCHLORIQUE</v>
          </cell>
          <cell r="D1188" t="str">
            <v>5.1</v>
          </cell>
          <cell r="E1188" t="str">
            <v>OC1</v>
          </cell>
          <cell r="F1188" t="str">
            <v>I</v>
          </cell>
          <cell r="G1188" t="str">
            <v>5.1,+8</v>
          </cell>
          <cell r="H1188" t="str">
            <v>60</v>
          </cell>
          <cell r="I1188">
            <v>0</v>
          </cell>
          <cell r="J1188" t="str">
            <v>E0</v>
          </cell>
          <cell r="K1188" t="str">
            <v>1</v>
          </cell>
          <cell r="L1188" t="str">
            <v>E</v>
          </cell>
          <cell r="M1188" t="str">
            <v/>
          </cell>
          <cell r="N1188" t="str">
            <v>CV24</v>
          </cell>
          <cell r="O1188" t="str">
            <v>S20</v>
          </cell>
          <cell r="P1188" t="str">
            <v>N</v>
          </cell>
          <cell r="Q1188" t="str">
            <v>N</v>
          </cell>
          <cell r="R1188" t="str">
            <v>N</v>
          </cell>
          <cell r="S1188" t="str">
            <v>N</v>
          </cell>
          <cell r="T1188" t="str">
            <v>N</v>
          </cell>
          <cell r="U1188" t="str">
            <v>N</v>
          </cell>
          <cell r="V1188" t="str">
            <v>N</v>
          </cell>
          <cell r="W1188" t="str">
            <v>ML</v>
          </cell>
        </row>
        <row r="1189">
          <cell r="B1189" t="str">
            <v>UN1884III</v>
          </cell>
          <cell r="C1189" t="str">
            <v>OXYDE DE BARYUM</v>
          </cell>
          <cell r="D1189" t="str">
            <v>6.1</v>
          </cell>
          <cell r="E1189" t="str">
            <v>T5</v>
          </cell>
          <cell r="F1189" t="str">
            <v>III</v>
          </cell>
          <cell r="G1189" t="str">
            <v>6.1</v>
          </cell>
          <cell r="H1189" t="str">
            <v/>
          </cell>
          <cell r="I1189">
            <v>5000</v>
          </cell>
          <cell r="J1189" t="str">
            <v>E1</v>
          </cell>
          <cell r="K1189" t="str">
            <v>2</v>
          </cell>
          <cell r="L1189" t="str">
            <v>E</v>
          </cell>
          <cell r="M1189" t="str">
            <v/>
          </cell>
          <cell r="N1189" t="str">
            <v>CV13,CV28</v>
          </cell>
          <cell r="O1189" t="str">
            <v>S9</v>
          </cell>
          <cell r="P1189" t="str">
            <v>N</v>
          </cell>
          <cell r="Q1189" t="str">
            <v>N</v>
          </cell>
          <cell r="R1189" t="str">
            <v>N</v>
          </cell>
          <cell r="S1189" t="str">
            <v>O</v>
          </cell>
          <cell r="T1189" t="str">
            <v>N</v>
          </cell>
          <cell r="U1189" t="str">
            <v>N</v>
          </cell>
          <cell r="V1189" t="str">
            <v>N</v>
          </cell>
          <cell r="W1189" t="str">
            <v>G</v>
          </cell>
        </row>
        <row r="1190">
          <cell r="B1190" t="str">
            <v>UN1885II</v>
          </cell>
          <cell r="C1190" t="str">
            <v>BENZIDINE</v>
          </cell>
          <cell r="D1190" t="str">
            <v>6.1</v>
          </cell>
          <cell r="E1190" t="str">
            <v>T2</v>
          </cell>
          <cell r="F1190" t="str">
            <v>II</v>
          </cell>
          <cell r="G1190" t="str">
            <v>6.1</v>
          </cell>
          <cell r="H1190" t="str">
            <v/>
          </cell>
          <cell r="I1190">
            <v>500</v>
          </cell>
          <cell r="J1190" t="str">
            <v>E4</v>
          </cell>
          <cell r="K1190" t="str">
            <v>2</v>
          </cell>
          <cell r="L1190" t="str">
            <v>E</v>
          </cell>
          <cell r="M1190" t="str">
            <v>V11</v>
          </cell>
          <cell r="N1190" t="str">
            <v>CV13,CV28</v>
          </cell>
          <cell r="O1190" t="str">
            <v>S9,S19</v>
          </cell>
          <cell r="P1190" t="str">
            <v>N</v>
          </cell>
          <cell r="Q1190" t="str">
            <v>N</v>
          </cell>
          <cell r="R1190" t="str">
            <v>N</v>
          </cell>
          <cell r="S1190" t="str">
            <v>O</v>
          </cell>
          <cell r="T1190" t="str">
            <v>N</v>
          </cell>
          <cell r="U1190" t="str">
            <v>N</v>
          </cell>
          <cell r="V1190" t="str">
            <v>N</v>
          </cell>
          <cell r="W1190" t="str">
            <v>G</v>
          </cell>
        </row>
        <row r="1191">
          <cell r="B1191" t="str">
            <v>UN1886II</v>
          </cell>
          <cell r="C1191" t="str">
            <v>CHLORURE DE BENZYLIDÈNE</v>
          </cell>
          <cell r="D1191" t="str">
            <v>6.1</v>
          </cell>
          <cell r="E1191" t="str">
            <v>T1</v>
          </cell>
          <cell r="F1191" t="str">
            <v>II</v>
          </cell>
          <cell r="G1191" t="str">
            <v>6.1</v>
          </cell>
          <cell r="H1191" t="str">
            <v/>
          </cell>
          <cell r="I1191">
            <v>100</v>
          </cell>
          <cell r="J1191" t="str">
            <v>E4</v>
          </cell>
          <cell r="K1191" t="str">
            <v>2</v>
          </cell>
          <cell r="L1191" t="str">
            <v>E</v>
          </cell>
          <cell r="M1191" t="str">
            <v/>
          </cell>
          <cell r="N1191" t="str">
            <v>CV13,CV28</v>
          </cell>
          <cell r="O1191" t="str">
            <v>S9,S19</v>
          </cell>
          <cell r="P1191" t="str">
            <v>N</v>
          </cell>
          <cell r="Q1191" t="str">
            <v>N</v>
          </cell>
          <cell r="R1191" t="str">
            <v>N</v>
          </cell>
          <cell r="S1191" t="str">
            <v>O</v>
          </cell>
          <cell r="T1191" t="str">
            <v>N</v>
          </cell>
          <cell r="U1191" t="str">
            <v>N</v>
          </cell>
          <cell r="V1191" t="str">
            <v>N</v>
          </cell>
          <cell r="W1191" t="str">
            <v>ML</v>
          </cell>
        </row>
        <row r="1192">
          <cell r="B1192" t="str">
            <v>UN1887III</v>
          </cell>
          <cell r="C1192" t="str">
            <v>BROMOCHLORO-MÉTHANE</v>
          </cell>
          <cell r="D1192" t="str">
            <v>6.1</v>
          </cell>
          <cell r="E1192" t="str">
            <v>T1</v>
          </cell>
          <cell r="F1192" t="str">
            <v>III</v>
          </cell>
          <cell r="G1192" t="str">
            <v>6.1</v>
          </cell>
          <cell r="H1192" t="str">
            <v/>
          </cell>
          <cell r="I1192">
            <v>5000</v>
          </cell>
          <cell r="J1192" t="str">
            <v>E1</v>
          </cell>
          <cell r="K1192" t="str">
            <v>2</v>
          </cell>
          <cell r="L1192" t="str">
            <v>E</v>
          </cell>
          <cell r="M1192" t="str">
            <v>V12</v>
          </cell>
          <cell r="N1192" t="str">
            <v>CV13,CV28</v>
          </cell>
          <cell r="O1192" t="str">
            <v>S9</v>
          </cell>
          <cell r="P1192" t="str">
            <v>N</v>
          </cell>
          <cell r="Q1192" t="str">
            <v>N</v>
          </cell>
          <cell r="R1192" t="str">
            <v>N</v>
          </cell>
          <cell r="S1192" t="str">
            <v>O</v>
          </cell>
          <cell r="T1192" t="str">
            <v>N</v>
          </cell>
          <cell r="U1192" t="str">
            <v>N</v>
          </cell>
          <cell r="V1192" t="str">
            <v>N</v>
          </cell>
          <cell r="W1192" t="str">
            <v>ML</v>
          </cell>
        </row>
        <row r="1193">
          <cell r="B1193" t="str">
            <v>UN1888III</v>
          </cell>
          <cell r="C1193" t="str">
            <v>CHLOROFORME</v>
          </cell>
          <cell r="D1193" t="str">
            <v>6.1</v>
          </cell>
          <cell r="E1193" t="str">
            <v>T1</v>
          </cell>
          <cell r="F1193" t="str">
            <v>III</v>
          </cell>
          <cell r="G1193" t="str">
            <v>6.1</v>
          </cell>
          <cell r="H1193" t="str">
            <v/>
          </cell>
          <cell r="I1193">
            <v>5000</v>
          </cell>
          <cell r="J1193" t="str">
            <v>E1</v>
          </cell>
          <cell r="K1193" t="str">
            <v>2</v>
          </cell>
          <cell r="L1193" t="str">
            <v>E</v>
          </cell>
          <cell r="M1193" t="str">
            <v>V12</v>
          </cell>
          <cell r="N1193" t="str">
            <v>CV13,CV28</v>
          </cell>
          <cell r="O1193" t="str">
            <v>S9</v>
          </cell>
          <cell r="P1193" t="str">
            <v>N</v>
          </cell>
          <cell r="Q1193" t="str">
            <v>N</v>
          </cell>
          <cell r="R1193" t="str">
            <v>N</v>
          </cell>
          <cell r="S1193" t="str">
            <v>O</v>
          </cell>
          <cell r="T1193" t="str">
            <v>N</v>
          </cell>
          <cell r="U1193" t="str">
            <v>N</v>
          </cell>
          <cell r="V1193" t="str">
            <v>N</v>
          </cell>
          <cell r="W1193" t="str">
            <v>ML</v>
          </cell>
        </row>
        <row r="1194">
          <cell r="B1194" t="str">
            <v>UN1889I</v>
          </cell>
          <cell r="C1194" t="str">
            <v>BROMURE DE CYANOGÈNE</v>
          </cell>
          <cell r="D1194" t="str">
            <v>6.1</v>
          </cell>
          <cell r="E1194" t="str">
            <v>TC2</v>
          </cell>
          <cell r="F1194" t="str">
            <v>I</v>
          </cell>
          <cell r="G1194" t="str">
            <v>6.1,+8</v>
          </cell>
          <cell r="H1194" t="str">
            <v/>
          </cell>
          <cell r="I1194">
            <v>0</v>
          </cell>
          <cell r="J1194" t="str">
            <v>E0</v>
          </cell>
          <cell r="K1194" t="str">
            <v>1</v>
          </cell>
          <cell r="L1194" t="str">
            <v>E</v>
          </cell>
          <cell r="M1194" t="str">
            <v/>
          </cell>
          <cell r="N1194" t="str">
            <v>CV1,CV13,CV28</v>
          </cell>
          <cell r="O1194" t="str">
            <v>S9,S14</v>
          </cell>
          <cell r="P1194" t="str">
            <v>N</v>
          </cell>
          <cell r="Q1194" t="str">
            <v>N</v>
          </cell>
          <cell r="R1194" t="str">
            <v>N</v>
          </cell>
          <cell r="S1194" t="str">
            <v>O</v>
          </cell>
          <cell r="T1194" t="str">
            <v>O</v>
          </cell>
          <cell r="U1194" t="str">
            <v>N</v>
          </cell>
          <cell r="V1194" t="str">
            <v>N</v>
          </cell>
          <cell r="W1194" t="str">
            <v>ML</v>
          </cell>
        </row>
        <row r="1195">
          <cell r="B1195" t="str">
            <v>UN1891II</v>
          </cell>
          <cell r="C1195" t="str">
            <v>BROMURE D'ÉTHYLE</v>
          </cell>
          <cell r="D1195" t="str">
            <v>6.1</v>
          </cell>
          <cell r="E1195" t="str">
            <v>T1</v>
          </cell>
          <cell r="F1195" t="str">
            <v>II</v>
          </cell>
          <cell r="G1195" t="str">
            <v>6.1</v>
          </cell>
          <cell r="H1195" t="str">
            <v/>
          </cell>
          <cell r="I1195">
            <v>100</v>
          </cell>
          <cell r="J1195" t="str">
            <v>E4</v>
          </cell>
          <cell r="K1195" t="str">
            <v>2</v>
          </cell>
          <cell r="L1195" t="str">
            <v>E</v>
          </cell>
          <cell r="M1195" t="str">
            <v/>
          </cell>
          <cell r="N1195" t="str">
            <v>CV13,CV28</v>
          </cell>
          <cell r="O1195" t="str">
            <v>S9,S19</v>
          </cell>
          <cell r="P1195" t="str">
            <v>N</v>
          </cell>
          <cell r="Q1195" t="str">
            <v>N</v>
          </cell>
          <cell r="R1195" t="str">
            <v>N</v>
          </cell>
          <cell r="S1195" t="str">
            <v>O</v>
          </cell>
          <cell r="T1195" t="str">
            <v>N</v>
          </cell>
          <cell r="U1195" t="str">
            <v>N</v>
          </cell>
          <cell r="V1195" t="str">
            <v>N</v>
          </cell>
          <cell r="W1195" t="str">
            <v>ML</v>
          </cell>
        </row>
        <row r="1196">
          <cell r="B1196" t="str">
            <v>UN1892I</v>
          </cell>
          <cell r="C1196" t="str">
            <v>ÉTHYLDICHLORARSINE</v>
          </cell>
          <cell r="D1196" t="str">
            <v>6.1</v>
          </cell>
          <cell r="E1196" t="str">
            <v>T3</v>
          </cell>
          <cell r="F1196" t="str">
            <v>I</v>
          </cell>
          <cell r="G1196" t="str">
            <v>6.1</v>
          </cell>
          <cell r="H1196" t="str">
            <v>354</v>
          </cell>
          <cell r="I1196">
            <v>0</v>
          </cell>
          <cell r="J1196" t="str">
            <v>E0</v>
          </cell>
          <cell r="K1196" t="str">
            <v>1</v>
          </cell>
          <cell r="L1196" t="str">
            <v>D</v>
          </cell>
          <cell r="M1196" t="str">
            <v/>
          </cell>
          <cell r="N1196" t="str">
            <v>CV1,CV13,CV28</v>
          </cell>
          <cell r="O1196" t="str">
            <v>S9,S14</v>
          </cell>
          <cell r="P1196" t="str">
            <v>N</v>
          </cell>
          <cell r="Q1196" t="str">
            <v>N</v>
          </cell>
          <cell r="R1196" t="str">
            <v>N</v>
          </cell>
          <cell r="S1196" t="str">
            <v>O</v>
          </cell>
          <cell r="T1196" t="str">
            <v>O</v>
          </cell>
          <cell r="U1196" t="str">
            <v>N</v>
          </cell>
          <cell r="V1196" t="str">
            <v>N</v>
          </cell>
          <cell r="W1196" t="str">
            <v>ML</v>
          </cell>
        </row>
        <row r="1197">
          <cell r="B1197" t="str">
            <v>UN1894II</v>
          </cell>
          <cell r="C1197" t="str">
            <v>HYDROXYDE DE PHÉNYLMERCURE</v>
          </cell>
          <cell r="D1197" t="str">
            <v>6.1</v>
          </cell>
          <cell r="E1197" t="str">
            <v>T3</v>
          </cell>
          <cell r="F1197" t="str">
            <v>II</v>
          </cell>
          <cell r="G1197" t="str">
            <v>6.1</v>
          </cell>
          <cell r="H1197" t="str">
            <v/>
          </cell>
          <cell r="I1197">
            <v>500</v>
          </cell>
          <cell r="J1197" t="str">
            <v>E4</v>
          </cell>
          <cell r="K1197" t="str">
            <v>2</v>
          </cell>
          <cell r="L1197" t="str">
            <v>E</v>
          </cell>
          <cell r="M1197" t="str">
            <v>V11</v>
          </cell>
          <cell r="N1197" t="str">
            <v>CV13,CV28</v>
          </cell>
          <cell r="O1197" t="str">
            <v>S9,S19</v>
          </cell>
          <cell r="P1197" t="str">
            <v>N</v>
          </cell>
          <cell r="Q1197" t="str">
            <v>N</v>
          </cell>
          <cell r="R1197" t="str">
            <v>N</v>
          </cell>
          <cell r="S1197" t="str">
            <v>O</v>
          </cell>
          <cell r="T1197" t="str">
            <v>N</v>
          </cell>
          <cell r="U1197" t="str">
            <v>N</v>
          </cell>
          <cell r="V1197" t="str">
            <v>N</v>
          </cell>
          <cell r="W1197" t="str">
            <v>G</v>
          </cell>
        </row>
        <row r="1198">
          <cell r="B1198" t="str">
            <v>UN1895II</v>
          </cell>
          <cell r="C1198" t="str">
            <v>NITRATE DE PHÉNYLMERCURE</v>
          </cell>
          <cell r="D1198" t="str">
            <v>6.1</v>
          </cell>
          <cell r="E1198" t="str">
            <v>T3</v>
          </cell>
          <cell r="F1198" t="str">
            <v>II</v>
          </cell>
          <cell r="G1198" t="str">
            <v>6.1</v>
          </cell>
          <cell r="H1198" t="str">
            <v/>
          </cell>
          <cell r="I1198">
            <v>500</v>
          </cell>
          <cell r="J1198" t="str">
            <v>E4</v>
          </cell>
          <cell r="K1198" t="str">
            <v>2</v>
          </cell>
          <cell r="L1198" t="str">
            <v>E</v>
          </cell>
          <cell r="M1198" t="str">
            <v>V11</v>
          </cell>
          <cell r="N1198" t="str">
            <v>CV13,CV28</v>
          </cell>
          <cell r="O1198" t="str">
            <v>S9,S19</v>
          </cell>
          <cell r="P1198" t="str">
            <v>N</v>
          </cell>
          <cell r="Q1198" t="str">
            <v>N</v>
          </cell>
          <cell r="R1198" t="str">
            <v>N</v>
          </cell>
          <cell r="S1198" t="str">
            <v>O</v>
          </cell>
          <cell r="T1198" t="str">
            <v>N</v>
          </cell>
          <cell r="U1198" t="str">
            <v>N</v>
          </cell>
          <cell r="V1198" t="str">
            <v>N</v>
          </cell>
          <cell r="W1198" t="str">
            <v>G</v>
          </cell>
        </row>
        <row r="1199">
          <cell r="B1199" t="str">
            <v>UN1897III</v>
          </cell>
          <cell r="C1199" t="str">
            <v>TÉTRACHLORÉTHYLÈNE</v>
          </cell>
          <cell r="D1199" t="str">
            <v>6.1</v>
          </cell>
          <cell r="E1199" t="str">
            <v>T1</v>
          </cell>
          <cell r="F1199" t="str">
            <v>III</v>
          </cell>
          <cell r="G1199" t="str">
            <v>6.1</v>
          </cell>
          <cell r="H1199" t="str">
            <v/>
          </cell>
          <cell r="I1199">
            <v>5000</v>
          </cell>
          <cell r="J1199" t="str">
            <v>E1</v>
          </cell>
          <cell r="K1199" t="str">
            <v>2</v>
          </cell>
          <cell r="L1199" t="str">
            <v>E</v>
          </cell>
          <cell r="M1199" t="str">
            <v>V12</v>
          </cell>
          <cell r="N1199" t="str">
            <v>CV13,CV28</v>
          </cell>
          <cell r="O1199" t="str">
            <v>S9</v>
          </cell>
          <cell r="P1199" t="str">
            <v>N</v>
          </cell>
          <cell r="Q1199" t="str">
            <v>N</v>
          </cell>
          <cell r="R1199" t="str">
            <v>N</v>
          </cell>
          <cell r="S1199" t="str">
            <v>O</v>
          </cell>
          <cell r="T1199" t="str">
            <v>N</v>
          </cell>
          <cell r="U1199" t="str">
            <v>N</v>
          </cell>
          <cell r="V1199" t="str">
            <v>N</v>
          </cell>
          <cell r="W1199" t="str">
            <v>ML</v>
          </cell>
        </row>
        <row r="1200">
          <cell r="B1200" t="str">
            <v>UN1898II</v>
          </cell>
          <cell r="C1200" t="str">
            <v>IODURE D'ACÉTYLE</v>
          </cell>
          <cell r="D1200" t="str">
            <v>8</v>
          </cell>
          <cell r="E1200" t="str">
            <v>C3</v>
          </cell>
          <cell r="F1200" t="str">
            <v>II</v>
          </cell>
          <cell r="G1200" t="str">
            <v>8</v>
          </cell>
          <cell r="H1200" t="str">
            <v/>
          </cell>
          <cell r="I1200">
            <v>1000</v>
          </cell>
          <cell r="J1200" t="str">
            <v>E2</v>
          </cell>
          <cell r="K1200" t="str">
            <v>2</v>
          </cell>
          <cell r="L1200" t="str">
            <v>E</v>
          </cell>
          <cell r="M1200" t="str">
            <v/>
          </cell>
          <cell r="N1200" t="str">
            <v/>
          </cell>
          <cell r="O1200" t="str">
            <v/>
          </cell>
          <cell r="P1200" t="str">
            <v>N</v>
          </cell>
          <cell r="Q1200" t="str">
            <v>N</v>
          </cell>
          <cell r="R1200" t="str">
            <v>N</v>
          </cell>
          <cell r="S1200" t="str">
            <v>N</v>
          </cell>
          <cell r="T1200" t="str">
            <v>N</v>
          </cell>
          <cell r="U1200" t="str">
            <v>N</v>
          </cell>
          <cell r="V1200" t="str">
            <v>N</v>
          </cell>
          <cell r="W1200" t="str">
            <v>ML</v>
          </cell>
        </row>
        <row r="1201">
          <cell r="B1201" t="str">
            <v>UN1902III</v>
          </cell>
          <cell r="C1201" t="str">
            <v>PHOSPHATE ACIDE DE DIISOOCTYLE</v>
          </cell>
          <cell r="D1201" t="str">
            <v>8</v>
          </cell>
          <cell r="E1201" t="str">
            <v>C3</v>
          </cell>
          <cell r="F1201" t="str">
            <v>III</v>
          </cell>
          <cell r="G1201" t="str">
            <v>8</v>
          </cell>
          <cell r="H1201" t="str">
            <v/>
          </cell>
          <cell r="I1201">
            <v>5000</v>
          </cell>
          <cell r="J1201" t="str">
            <v>E1</v>
          </cell>
          <cell r="K1201" t="str">
            <v>3</v>
          </cell>
          <cell r="L1201" t="str">
            <v>E</v>
          </cell>
          <cell r="M1201" t="str">
            <v>V12</v>
          </cell>
          <cell r="N1201" t="str">
            <v/>
          </cell>
          <cell r="O1201" t="str">
            <v/>
          </cell>
          <cell r="P1201" t="str">
            <v>N</v>
          </cell>
          <cell r="Q1201" t="str">
            <v>N</v>
          </cell>
          <cell r="R1201" t="str">
            <v>N</v>
          </cell>
          <cell r="S1201" t="str">
            <v>N</v>
          </cell>
          <cell r="T1201" t="str">
            <v>N</v>
          </cell>
          <cell r="U1201" t="str">
            <v>N</v>
          </cell>
          <cell r="V1201" t="str">
            <v>N</v>
          </cell>
          <cell r="W1201" t="str">
            <v>ML</v>
          </cell>
        </row>
        <row r="1202">
          <cell r="B1202" t="str">
            <v>UN1903III</v>
          </cell>
          <cell r="C1202" t="str">
            <v>DÉSINFECTANT LIQUIDE CORROSIF, N.S.A.</v>
          </cell>
          <cell r="D1202" t="str">
            <v>8</v>
          </cell>
          <cell r="E1202" t="str">
            <v>C9</v>
          </cell>
          <cell r="F1202" t="str">
            <v>III</v>
          </cell>
          <cell r="G1202" t="str">
            <v>8</v>
          </cell>
          <cell r="H1202" t="str">
            <v>274</v>
          </cell>
          <cell r="I1202">
            <v>5000</v>
          </cell>
          <cell r="J1202" t="str">
            <v>E1</v>
          </cell>
          <cell r="K1202" t="str">
            <v>3</v>
          </cell>
          <cell r="L1202" t="str">
            <v>E</v>
          </cell>
          <cell r="M1202" t="str">
            <v>V12</v>
          </cell>
          <cell r="N1202" t="str">
            <v/>
          </cell>
          <cell r="O1202" t="str">
            <v/>
          </cell>
          <cell r="P1202" t="str">
            <v>N</v>
          </cell>
          <cell r="Q1202" t="str">
            <v>N</v>
          </cell>
          <cell r="R1202" t="str">
            <v>N</v>
          </cell>
          <cell r="S1202" t="str">
            <v>N</v>
          </cell>
          <cell r="T1202" t="str">
            <v>N</v>
          </cell>
          <cell r="U1202" t="str">
            <v>N</v>
          </cell>
          <cell r="V1202" t="str">
            <v>O</v>
          </cell>
          <cell r="W1202" t="str">
            <v>ML</v>
          </cell>
        </row>
        <row r="1203">
          <cell r="B1203" t="str">
            <v>UN1903II</v>
          </cell>
          <cell r="C1203" t="str">
            <v>DÉSINFECTANT LIQUIDE CORROSIF, N.S.A.</v>
          </cell>
          <cell r="D1203" t="str">
            <v>8</v>
          </cell>
          <cell r="E1203" t="str">
            <v>C9</v>
          </cell>
          <cell r="F1203" t="str">
            <v>II</v>
          </cell>
          <cell r="G1203" t="str">
            <v>8</v>
          </cell>
          <cell r="H1203" t="str">
            <v>274</v>
          </cell>
          <cell r="I1203">
            <v>1000</v>
          </cell>
          <cell r="J1203" t="str">
            <v>E2</v>
          </cell>
          <cell r="K1203" t="str">
            <v>2</v>
          </cell>
          <cell r="L1203" t="str">
            <v>E</v>
          </cell>
          <cell r="M1203" t="str">
            <v/>
          </cell>
          <cell r="N1203" t="str">
            <v/>
          </cell>
          <cell r="O1203" t="str">
            <v/>
          </cell>
          <cell r="P1203" t="str">
            <v>N</v>
          </cell>
          <cell r="Q1203" t="str">
            <v>N</v>
          </cell>
          <cell r="R1203" t="str">
            <v>N</v>
          </cell>
          <cell r="S1203" t="str">
            <v>N</v>
          </cell>
          <cell r="T1203" t="str">
            <v>N</v>
          </cell>
          <cell r="U1203" t="str">
            <v>N</v>
          </cell>
          <cell r="V1203" t="str">
            <v>O</v>
          </cell>
          <cell r="W1203" t="str">
            <v>ML</v>
          </cell>
        </row>
        <row r="1204">
          <cell r="B1204" t="str">
            <v>UN1903I</v>
          </cell>
          <cell r="C1204" t="str">
            <v>DÉSINFECTANT LIQUIDE CORROSIF, N.S.A.</v>
          </cell>
          <cell r="D1204" t="str">
            <v>8</v>
          </cell>
          <cell r="E1204" t="str">
            <v>C9</v>
          </cell>
          <cell r="F1204" t="str">
            <v>I</v>
          </cell>
          <cell r="G1204" t="str">
            <v>8</v>
          </cell>
          <cell r="H1204" t="str">
            <v>274</v>
          </cell>
          <cell r="I1204">
            <v>0</v>
          </cell>
          <cell r="J1204" t="str">
            <v>E0</v>
          </cell>
          <cell r="K1204" t="str">
            <v>1</v>
          </cell>
          <cell r="L1204" t="str">
            <v>E</v>
          </cell>
          <cell r="M1204" t="str">
            <v/>
          </cell>
          <cell r="N1204" t="str">
            <v/>
          </cell>
          <cell r="O1204" t="str">
            <v>S20</v>
          </cell>
          <cell r="P1204" t="str">
            <v>N</v>
          </cell>
          <cell r="Q1204" t="str">
            <v>N</v>
          </cell>
          <cell r="R1204" t="str">
            <v>N</v>
          </cell>
          <cell r="S1204" t="str">
            <v>N</v>
          </cell>
          <cell r="T1204" t="str">
            <v>N</v>
          </cell>
          <cell r="U1204" t="str">
            <v>N</v>
          </cell>
          <cell r="V1204" t="str">
            <v>O</v>
          </cell>
          <cell r="W1204" t="str">
            <v>ML</v>
          </cell>
        </row>
        <row r="1205">
          <cell r="B1205" t="str">
            <v>UN1905I</v>
          </cell>
          <cell r="C1205" t="str">
            <v>ACIDE SÉLÉNIQUE</v>
          </cell>
          <cell r="D1205" t="str">
            <v>8</v>
          </cell>
          <cell r="E1205" t="str">
            <v>C2</v>
          </cell>
          <cell r="F1205" t="str">
            <v>I</v>
          </cell>
          <cell r="G1205" t="str">
            <v>8</v>
          </cell>
          <cell r="H1205" t="str">
            <v/>
          </cell>
          <cell r="I1205">
            <v>0</v>
          </cell>
          <cell r="J1205" t="str">
            <v>E0</v>
          </cell>
          <cell r="K1205" t="str">
            <v>1</v>
          </cell>
          <cell r="L1205" t="str">
            <v>E</v>
          </cell>
          <cell r="M1205" t="str">
            <v>V10</v>
          </cell>
          <cell r="N1205" t="str">
            <v/>
          </cell>
          <cell r="O1205" t="str">
            <v>S20</v>
          </cell>
          <cell r="P1205" t="str">
            <v>N</v>
          </cell>
          <cell r="Q1205" t="str">
            <v>N</v>
          </cell>
          <cell r="R1205" t="str">
            <v>N</v>
          </cell>
          <cell r="S1205" t="str">
            <v>N</v>
          </cell>
          <cell r="T1205" t="str">
            <v>N</v>
          </cell>
          <cell r="U1205" t="str">
            <v>N</v>
          </cell>
          <cell r="V1205" t="str">
            <v>N</v>
          </cell>
          <cell r="W1205" t="str">
            <v>ML</v>
          </cell>
        </row>
        <row r="1206">
          <cell r="B1206" t="str">
            <v>UN1906II</v>
          </cell>
          <cell r="C1206" t="str">
            <v>ACIDE RÉSIDUAIRE DE RAFFINAGE</v>
          </cell>
          <cell r="D1206" t="str">
            <v>8</v>
          </cell>
          <cell r="E1206" t="str">
            <v>C1</v>
          </cell>
          <cell r="F1206" t="str">
            <v>II</v>
          </cell>
          <cell r="G1206" t="str">
            <v>8</v>
          </cell>
          <cell r="H1206" t="str">
            <v/>
          </cell>
          <cell r="I1206">
            <v>1000</v>
          </cell>
          <cell r="J1206" t="str">
            <v>E0</v>
          </cell>
          <cell r="K1206" t="str">
            <v>2</v>
          </cell>
          <cell r="L1206" t="str">
            <v>E</v>
          </cell>
          <cell r="M1206" t="str">
            <v/>
          </cell>
          <cell r="N1206" t="str">
            <v/>
          </cell>
          <cell r="O1206" t="str">
            <v/>
          </cell>
          <cell r="P1206" t="str">
            <v>N</v>
          </cell>
          <cell r="Q1206" t="str">
            <v>N</v>
          </cell>
          <cell r="R1206" t="str">
            <v>N</v>
          </cell>
          <cell r="S1206" t="str">
            <v>N</v>
          </cell>
          <cell r="T1206" t="str">
            <v>N</v>
          </cell>
          <cell r="U1206" t="str">
            <v>N</v>
          </cell>
          <cell r="V1206" t="str">
            <v>N</v>
          </cell>
          <cell r="W1206" t="str">
            <v>ML</v>
          </cell>
        </row>
        <row r="1207">
          <cell r="B1207" t="str">
            <v>UN1907III</v>
          </cell>
          <cell r="C1207" t="str">
            <v>CHAUX SODÉE</v>
          </cell>
          <cell r="D1207" t="str">
            <v>8</v>
          </cell>
          <cell r="E1207" t="str">
            <v>C6</v>
          </cell>
          <cell r="F1207" t="str">
            <v>III</v>
          </cell>
          <cell r="G1207" t="str">
            <v>8</v>
          </cell>
          <cell r="H1207" t="str">
            <v>62</v>
          </cell>
          <cell r="I1207">
            <v>5000</v>
          </cell>
          <cell r="J1207" t="str">
            <v>E1</v>
          </cell>
          <cell r="K1207" t="str">
            <v>3</v>
          </cell>
          <cell r="L1207" t="str">
            <v>E</v>
          </cell>
          <cell r="M1207" t="str">
            <v/>
          </cell>
          <cell r="N1207" t="str">
            <v/>
          </cell>
          <cell r="O1207" t="str">
            <v/>
          </cell>
          <cell r="P1207" t="str">
            <v>N</v>
          </cell>
          <cell r="Q1207" t="str">
            <v>N</v>
          </cell>
          <cell r="R1207" t="str">
            <v>N</v>
          </cell>
          <cell r="S1207" t="str">
            <v>N</v>
          </cell>
          <cell r="T1207" t="str">
            <v>N</v>
          </cell>
          <cell r="U1207" t="str">
            <v>N</v>
          </cell>
          <cell r="V1207" t="str">
            <v>N</v>
          </cell>
          <cell r="W1207" t="str">
            <v>G</v>
          </cell>
        </row>
        <row r="1208">
          <cell r="B1208" t="str">
            <v>UN1908III</v>
          </cell>
          <cell r="C1208" t="str">
            <v>CHLORITE EN SOLUTION</v>
          </cell>
          <cell r="D1208" t="str">
            <v>8</v>
          </cell>
          <cell r="E1208" t="str">
            <v>C9</v>
          </cell>
          <cell r="F1208" t="str">
            <v>III</v>
          </cell>
          <cell r="G1208" t="str">
            <v>8</v>
          </cell>
          <cell r="H1208" t="str">
            <v>521</v>
          </cell>
          <cell r="I1208">
            <v>5000</v>
          </cell>
          <cell r="J1208" t="str">
            <v>E1</v>
          </cell>
          <cell r="K1208" t="str">
            <v>3</v>
          </cell>
          <cell r="L1208" t="str">
            <v>E</v>
          </cell>
          <cell r="M1208" t="str">
            <v>V12</v>
          </cell>
          <cell r="N1208" t="str">
            <v/>
          </cell>
          <cell r="O1208" t="str">
            <v/>
          </cell>
          <cell r="P1208" t="str">
            <v>N</v>
          </cell>
          <cell r="Q1208" t="str">
            <v>N</v>
          </cell>
          <cell r="R1208" t="str">
            <v>N</v>
          </cell>
          <cell r="S1208" t="str">
            <v>N</v>
          </cell>
          <cell r="T1208" t="str">
            <v>N</v>
          </cell>
          <cell r="U1208" t="str">
            <v>N</v>
          </cell>
          <cell r="V1208" t="str">
            <v>N</v>
          </cell>
          <cell r="W1208" t="str">
            <v>ML</v>
          </cell>
        </row>
        <row r="1209">
          <cell r="B1209" t="str">
            <v>UN1908II</v>
          </cell>
          <cell r="C1209" t="str">
            <v>CHLORITE EN SOLUTION</v>
          </cell>
          <cell r="D1209" t="str">
            <v>8</v>
          </cell>
          <cell r="E1209" t="str">
            <v>C9</v>
          </cell>
          <cell r="F1209" t="str">
            <v>II</v>
          </cell>
          <cell r="G1209" t="str">
            <v>8</v>
          </cell>
          <cell r="H1209" t="str">
            <v>521</v>
          </cell>
          <cell r="I1209">
            <v>1000</v>
          </cell>
          <cell r="J1209" t="str">
            <v>E2</v>
          </cell>
          <cell r="K1209" t="str">
            <v>2</v>
          </cell>
          <cell r="L1209" t="str">
            <v>E</v>
          </cell>
          <cell r="M1209" t="str">
            <v/>
          </cell>
          <cell r="N1209" t="str">
            <v/>
          </cell>
          <cell r="O1209" t="str">
            <v/>
          </cell>
          <cell r="P1209" t="str">
            <v>N</v>
          </cell>
          <cell r="Q1209" t="str">
            <v>N</v>
          </cell>
          <cell r="R1209" t="str">
            <v>N</v>
          </cell>
          <cell r="S1209" t="str">
            <v>N</v>
          </cell>
          <cell r="T1209" t="str">
            <v>N</v>
          </cell>
          <cell r="U1209" t="str">
            <v>N</v>
          </cell>
          <cell r="V1209" t="str">
            <v>N</v>
          </cell>
          <cell r="W1209" t="str">
            <v>ML</v>
          </cell>
        </row>
        <row r="1210">
          <cell r="B1210" t="str">
            <v>UN1910</v>
          </cell>
          <cell r="C1210" t="str">
            <v>OXYDE DE CALCIUM</v>
          </cell>
          <cell r="D1210" t="str">
            <v>8</v>
          </cell>
          <cell r="E1210" t="str">
            <v>C6</v>
          </cell>
          <cell r="F1210" t="str">
            <v/>
          </cell>
          <cell r="G1210" t="str">
            <v/>
          </cell>
          <cell r="H1210" t="str">
            <v>NON SOUMIS À L'ADR</v>
          </cell>
          <cell r="J1210" t="str">
            <v/>
          </cell>
          <cell r="K1210" t="str">
            <v>NON SOUMIS À L'ADR</v>
          </cell>
          <cell r="L1210" t="str">
            <v>-</v>
          </cell>
          <cell r="M1210" t="str">
            <v/>
          </cell>
          <cell r="N1210" t="str">
            <v/>
          </cell>
          <cell r="O1210" t="str">
            <v/>
          </cell>
          <cell r="P1210" t="str">
            <v>N</v>
          </cell>
          <cell r="Q1210" t="str">
            <v>N</v>
          </cell>
          <cell r="R1210" t="str">
            <v>O</v>
          </cell>
          <cell r="S1210" t="str">
            <v>N</v>
          </cell>
          <cell r="T1210" t="str">
            <v>N</v>
          </cell>
          <cell r="U1210" t="str">
            <v>N</v>
          </cell>
          <cell r="V1210" t="str">
            <v>N</v>
          </cell>
          <cell r="W1210" t="str">
            <v>G</v>
          </cell>
        </row>
        <row r="1211">
          <cell r="B1211" t="str">
            <v>UN1911</v>
          </cell>
          <cell r="C1211" t="str">
            <v>DIBORANE</v>
          </cell>
          <cell r="D1211" t="str">
            <v>2</v>
          </cell>
          <cell r="E1211" t="str">
            <v>2TF</v>
          </cell>
          <cell r="F1211" t="str">
            <v/>
          </cell>
          <cell r="G1211" t="str">
            <v>2.3,+2.1</v>
          </cell>
          <cell r="H1211">
            <v>662</v>
          </cell>
          <cell r="I1211">
            <v>0</v>
          </cell>
          <cell r="J1211" t="str">
            <v>E0</v>
          </cell>
          <cell r="K1211" t="str">
            <v>TRANSPORT INTERDIT</v>
          </cell>
          <cell r="L1211" t="str">
            <v>D</v>
          </cell>
          <cell r="M1211" t="str">
            <v/>
          </cell>
          <cell r="N1211" t="str">
            <v>CV9,CV10,CV36</v>
          </cell>
          <cell r="O1211" t="str">
            <v>S2,S14</v>
          </cell>
          <cell r="P1211" t="str">
            <v>N</v>
          </cell>
          <cell r="Q1211" t="str">
            <v>O</v>
          </cell>
          <cell r="R1211" t="str">
            <v>I</v>
          </cell>
          <cell r="S1211" t="str">
            <v>I</v>
          </cell>
          <cell r="T1211" t="str">
            <v>I</v>
          </cell>
          <cell r="U1211" t="str">
            <v>I</v>
          </cell>
          <cell r="V1211" t="str">
            <v>I</v>
          </cell>
          <cell r="W1211" t="str">
            <v>I</v>
          </cell>
        </row>
        <row r="1212">
          <cell r="B1212" t="str">
            <v>UN1912</v>
          </cell>
          <cell r="C1212" t="str">
            <v>CHLORURE DE MÉTHYLE ET CHLORURE DE MÉTHYLÈNE EN MÉLANGE</v>
          </cell>
          <cell r="D1212" t="str">
            <v>2</v>
          </cell>
          <cell r="E1212" t="str">
            <v>2F</v>
          </cell>
          <cell r="F1212" t="str">
            <v/>
          </cell>
          <cell r="G1212" t="str">
            <v>2.1</v>
          </cell>
          <cell r="H1212">
            <v>228.66200000000001</v>
          </cell>
          <cell r="I1212">
            <v>0</v>
          </cell>
          <cell r="J1212" t="str">
            <v>E0</v>
          </cell>
          <cell r="K1212" t="str">
            <v>2</v>
          </cell>
          <cell r="L1212" t="str">
            <v>D</v>
          </cell>
          <cell r="M1212" t="str">
            <v/>
          </cell>
          <cell r="N1212" t="str">
            <v>CV9,CV10,CV36</v>
          </cell>
          <cell r="O1212" t="str">
            <v>S2,S20</v>
          </cell>
          <cell r="P1212" t="str">
            <v>N</v>
          </cell>
          <cell r="Q1212" t="str">
            <v>N</v>
          </cell>
          <cell r="R1212" t="str">
            <v>N</v>
          </cell>
          <cell r="S1212" t="str">
            <v>N</v>
          </cell>
          <cell r="T1212" t="str">
            <v>N</v>
          </cell>
          <cell r="U1212" t="str">
            <v>N</v>
          </cell>
          <cell r="V1212" t="str">
            <v>N</v>
          </cell>
          <cell r="W1212" t="str">
            <v>ML</v>
          </cell>
        </row>
        <row r="1213">
          <cell r="B1213" t="str">
            <v>UN1913</v>
          </cell>
          <cell r="C1213" t="str">
            <v>NÉON LIQUIDE RÉFRIGÉRÉ</v>
          </cell>
          <cell r="D1213" t="str">
            <v>2</v>
          </cell>
          <cell r="E1213" t="str">
            <v>3A</v>
          </cell>
          <cell r="F1213" t="str">
            <v/>
          </cell>
          <cell r="G1213" t="str">
            <v>2.2</v>
          </cell>
          <cell r="H1213">
            <v>593</v>
          </cell>
          <cell r="I1213">
            <v>120</v>
          </cell>
          <cell r="J1213" t="str">
            <v>E1</v>
          </cell>
          <cell r="K1213" t="str">
            <v>3</v>
          </cell>
          <cell r="L1213" t="str">
            <v>E</v>
          </cell>
          <cell r="M1213" t="str">
            <v>V5</v>
          </cell>
          <cell r="N1213" t="str">
            <v>CV9,CV11,CV36</v>
          </cell>
          <cell r="O1213" t="str">
            <v>S20</v>
          </cell>
          <cell r="P1213" t="str">
            <v>N</v>
          </cell>
          <cell r="Q1213" t="str">
            <v>N</v>
          </cell>
          <cell r="R1213" t="str">
            <v>N</v>
          </cell>
          <cell r="S1213" t="str">
            <v>N</v>
          </cell>
          <cell r="T1213" t="str">
            <v>N</v>
          </cell>
          <cell r="U1213" t="str">
            <v>N</v>
          </cell>
          <cell r="V1213" t="str">
            <v>N</v>
          </cell>
          <cell r="W1213" t="str">
            <v>ML</v>
          </cell>
        </row>
        <row r="1214">
          <cell r="B1214" t="str">
            <v>UN1914III</v>
          </cell>
          <cell r="C1214" t="str">
            <v>PROPIONATES DE BUTYLE</v>
          </cell>
          <cell r="D1214" t="str">
            <v>3</v>
          </cell>
          <cell r="E1214" t="str">
            <v>F1</v>
          </cell>
          <cell r="F1214" t="str">
            <v>III</v>
          </cell>
          <cell r="G1214" t="str">
            <v>3</v>
          </cell>
          <cell r="H1214" t="str">
            <v/>
          </cell>
          <cell r="I1214">
            <v>5000</v>
          </cell>
          <cell r="J1214" t="str">
            <v>E1</v>
          </cell>
          <cell r="K1214" t="str">
            <v>3</v>
          </cell>
          <cell r="L1214" t="str">
            <v>E</v>
          </cell>
          <cell r="M1214" t="str">
            <v>V12</v>
          </cell>
          <cell r="N1214" t="str">
            <v/>
          </cell>
          <cell r="O1214" t="str">
            <v>S2</v>
          </cell>
          <cell r="P1214" t="str">
            <v>N</v>
          </cell>
          <cell r="Q1214" t="str">
            <v>N</v>
          </cell>
          <cell r="R1214" t="str">
            <v>N</v>
          </cell>
          <cell r="S1214" t="str">
            <v>N</v>
          </cell>
          <cell r="T1214" t="str">
            <v>N</v>
          </cell>
          <cell r="U1214" t="str">
            <v>N</v>
          </cell>
          <cell r="V1214" t="str">
            <v>N</v>
          </cell>
          <cell r="W1214" t="str">
            <v>ML</v>
          </cell>
        </row>
        <row r="1215">
          <cell r="B1215" t="str">
            <v>UN1915III</v>
          </cell>
          <cell r="C1215" t="str">
            <v>CYCLOHEXANONE</v>
          </cell>
          <cell r="D1215" t="str">
            <v>3</v>
          </cell>
          <cell r="E1215" t="str">
            <v>F1</v>
          </cell>
          <cell r="F1215" t="str">
            <v>III</v>
          </cell>
          <cell r="G1215" t="str">
            <v>3</v>
          </cell>
          <cell r="H1215" t="str">
            <v/>
          </cell>
          <cell r="I1215">
            <v>5000</v>
          </cell>
          <cell r="J1215" t="str">
            <v>E1</v>
          </cell>
          <cell r="K1215" t="str">
            <v>3</v>
          </cell>
          <cell r="L1215" t="str">
            <v>E</v>
          </cell>
          <cell r="M1215" t="str">
            <v>V12</v>
          </cell>
          <cell r="N1215" t="str">
            <v/>
          </cell>
          <cell r="O1215" t="str">
            <v>S2</v>
          </cell>
          <cell r="P1215" t="str">
            <v>N</v>
          </cell>
          <cell r="Q1215" t="str">
            <v>N</v>
          </cell>
          <cell r="R1215" t="str">
            <v>N</v>
          </cell>
          <cell r="S1215" t="str">
            <v>N</v>
          </cell>
          <cell r="T1215" t="str">
            <v>N</v>
          </cell>
          <cell r="U1215" t="str">
            <v>N</v>
          </cell>
          <cell r="V1215" t="str">
            <v>N</v>
          </cell>
          <cell r="W1215" t="str">
            <v>ML</v>
          </cell>
        </row>
        <row r="1216">
          <cell r="B1216" t="str">
            <v>UN1916II</v>
          </cell>
          <cell r="C1216" t="str">
            <v>ÉTHER DICHLORO-2,2  DIÉTHYLIQUE</v>
          </cell>
          <cell r="D1216" t="str">
            <v>6.1</v>
          </cell>
          <cell r="E1216" t="str">
            <v>TF1</v>
          </cell>
          <cell r="F1216" t="str">
            <v>II</v>
          </cell>
          <cell r="G1216" t="str">
            <v>6.1,+3</v>
          </cell>
          <cell r="H1216" t="str">
            <v/>
          </cell>
          <cell r="I1216">
            <v>100</v>
          </cell>
          <cell r="J1216" t="str">
            <v>E4</v>
          </cell>
          <cell r="K1216" t="str">
            <v>2</v>
          </cell>
          <cell r="L1216" t="str">
            <v>E</v>
          </cell>
          <cell r="M1216" t="str">
            <v/>
          </cell>
          <cell r="N1216" t="str">
            <v>CV13,CV28</v>
          </cell>
          <cell r="O1216" t="str">
            <v>S2,S9,S19</v>
          </cell>
          <cell r="P1216" t="str">
            <v>N</v>
          </cell>
          <cell r="Q1216" t="str">
            <v>N</v>
          </cell>
          <cell r="R1216" t="str">
            <v>N</v>
          </cell>
          <cell r="S1216" t="str">
            <v>O</v>
          </cell>
          <cell r="T1216" t="str">
            <v>N</v>
          </cell>
          <cell r="U1216" t="str">
            <v>N</v>
          </cell>
          <cell r="V1216" t="str">
            <v>N</v>
          </cell>
          <cell r="W1216" t="str">
            <v>ML</v>
          </cell>
        </row>
        <row r="1217">
          <cell r="B1217" t="str">
            <v>UN1917II</v>
          </cell>
          <cell r="C1217" t="str">
            <v>ACRYLATE D'ÉTHYLE STABILISÉ</v>
          </cell>
          <cell r="D1217" t="str">
            <v>3</v>
          </cell>
          <cell r="E1217" t="str">
            <v>F1</v>
          </cell>
          <cell r="F1217" t="str">
            <v>II</v>
          </cell>
          <cell r="G1217" t="str">
            <v>3</v>
          </cell>
          <cell r="H1217">
            <v>386</v>
          </cell>
          <cell r="I1217">
            <v>1000</v>
          </cell>
          <cell r="J1217" t="str">
            <v>E2</v>
          </cell>
          <cell r="K1217" t="str">
            <v>2</v>
          </cell>
          <cell r="L1217" t="str">
            <v>E</v>
          </cell>
          <cell r="M1217" t="str">
            <v>V8</v>
          </cell>
          <cell r="N1217" t="str">
            <v/>
          </cell>
          <cell r="O1217" t="str">
            <v>S2,S4,S20</v>
          </cell>
          <cell r="P1217" t="str">
            <v>N</v>
          </cell>
          <cell r="Q1217" t="str">
            <v>N</v>
          </cell>
          <cell r="R1217" t="str">
            <v>N</v>
          </cell>
          <cell r="S1217" t="str">
            <v>N</v>
          </cell>
          <cell r="T1217" t="str">
            <v>N</v>
          </cell>
          <cell r="U1217" t="str">
            <v>N</v>
          </cell>
          <cell r="V1217" t="str">
            <v>N</v>
          </cell>
          <cell r="W1217" t="str">
            <v>ML</v>
          </cell>
        </row>
        <row r="1218">
          <cell r="B1218" t="str">
            <v>UN1918III</v>
          </cell>
          <cell r="C1218" t="str">
            <v>ISOPROPYLBENZÈNE</v>
          </cell>
          <cell r="D1218" t="str">
            <v>3</v>
          </cell>
          <cell r="E1218" t="str">
            <v>F1</v>
          </cell>
          <cell r="F1218" t="str">
            <v>III</v>
          </cell>
          <cell r="G1218" t="str">
            <v>3</v>
          </cell>
          <cell r="H1218" t="str">
            <v/>
          </cell>
          <cell r="I1218">
            <v>5000</v>
          </cell>
          <cell r="J1218" t="str">
            <v>E1</v>
          </cell>
          <cell r="K1218" t="str">
            <v>3</v>
          </cell>
          <cell r="L1218" t="str">
            <v>E</v>
          </cell>
          <cell r="M1218" t="str">
            <v>V12</v>
          </cell>
          <cell r="N1218" t="str">
            <v/>
          </cell>
          <cell r="O1218" t="str">
            <v>S2</v>
          </cell>
          <cell r="P1218" t="str">
            <v>N</v>
          </cell>
          <cell r="Q1218" t="str">
            <v>N</v>
          </cell>
          <cell r="R1218" t="str">
            <v>N</v>
          </cell>
          <cell r="S1218" t="str">
            <v>N</v>
          </cell>
          <cell r="T1218" t="str">
            <v>N</v>
          </cell>
          <cell r="U1218" t="str">
            <v>N</v>
          </cell>
          <cell r="V1218" t="str">
            <v>N</v>
          </cell>
          <cell r="W1218" t="str">
            <v>ML</v>
          </cell>
        </row>
        <row r="1219">
          <cell r="B1219" t="str">
            <v>UN1919II</v>
          </cell>
          <cell r="C1219" t="str">
            <v>ACRYLATE DE MÉTHYLE STABILISÉ</v>
          </cell>
          <cell r="D1219" t="str">
            <v>3</v>
          </cell>
          <cell r="E1219" t="str">
            <v>F1</v>
          </cell>
          <cell r="F1219" t="str">
            <v>II</v>
          </cell>
          <cell r="G1219" t="str">
            <v>3</v>
          </cell>
          <cell r="H1219">
            <v>386</v>
          </cell>
          <cell r="I1219">
            <v>1000</v>
          </cell>
          <cell r="J1219" t="str">
            <v>E2</v>
          </cell>
          <cell r="K1219" t="str">
            <v>2</v>
          </cell>
          <cell r="L1219" t="str">
            <v>E</v>
          </cell>
          <cell r="M1219" t="str">
            <v>V8</v>
          </cell>
          <cell r="N1219" t="str">
            <v/>
          </cell>
          <cell r="O1219" t="str">
            <v>S2,S4,S20</v>
          </cell>
          <cell r="P1219" t="str">
            <v>N</v>
          </cell>
          <cell r="Q1219" t="str">
            <v>N</v>
          </cell>
          <cell r="R1219" t="str">
            <v>N</v>
          </cell>
          <cell r="S1219" t="str">
            <v>N</v>
          </cell>
          <cell r="T1219" t="str">
            <v>N</v>
          </cell>
          <cell r="U1219" t="str">
            <v>N</v>
          </cell>
          <cell r="V1219" t="str">
            <v>N</v>
          </cell>
          <cell r="W1219" t="str">
            <v>ML</v>
          </cell>
        </row>
        <row r="1220">
          <cell r="B1220" t="str">
            <v>UN1920III</v>
          </cell>
          <cell r="C1220" t="str">
            <v>NONANES</v>
          </cell>
          <cell r="D1220" t="str">
            <v>3</v>
          </cell>
          <cell r="E1220" t="str">
            <v>F1</v>
          </cell>
          <cell r="F1220" t="str">
            <v>III</v>
          </cell>
          <cell r="G1220" t="str">
            <v>3</v>
          </cell>
          <cell r="H1220" t="str">
            <v/>
          </cell>
          <cell r="I1220">
            <v>5000</v>
          </cell>
          <cell r="J1220" t="str">
            <v>E1</v>
          </cell>
          <cell r="K1220" t="str">
            <v>3</v>
          </cell>
          <cell r="L1220" t="str">
            <v>E</v>
          </cell>
          <cell r="M1220" t="str">
            <v>V12</v>
          </cell>
          <cell r="N1220" t="str">
            <v/>
          </cell>
          <cell r="O1220" t="str">
            <v>S2</v>
          </cell>
          <cell r="P1220" t="str">
            <v>N</v>
          </cell>
          <cell r="Q1220" t="str">
            <v>N</v>
          </cell>
          <cell r="R1220" t="str">
            <v>N</v>
          </cell>
          <cell r="S1220" t="str">
            <v>N</v>
          </cell>
          <cell r="T1220" t="str">
            <v>N</v>
          </cell>
          <cell r="U1220" t="str">
            <v>N</v>
          </cell>
          <cell r="V1220" t="str">
            <v>N</v>
          </cell>
          <cell r="W1220" t="str">
            <v>ML</v>
          </cell>
        </row>
        <row r="1221">
          <cell r="B1221" t="str">
            <v>UN1921I</v>
          </cell>
          <cell r="C1221" t="str">
            <v>PROPYLÈNEIMINE STABILISÉE</v>
          </cell>
          <cell r="D1221" t="str">
            <v>3</v>
          </cell>
          <cell r="E1221" t="str">
            <v>FT1</v>
          </cell>
          <cell r="F1221" t="str">
            <v>I</v>
          </cell>
          <cell r="G1221" t="str">
            <v>3,+6.1</v>
          </cell>
          <cell r="H1221">
            <v>386</v>
          </cell>
          <cell r="I1221">
            <v>0</v>
          </cell>
          <cell r="J1221" t="str">
            <v>E0</v>
          </cell>
          <cell r="K1221" t="str">
            <v>1</v>
          </cell>
          <cell r="L1221" t="str">
            <v>E</v>
          </cell>
          <cell r="M1221" t="str">
            <v>V8</v>
          </cell>
          <cell r="N1221" t="str">
            <v>CV13,CV28</v>
          </cell>
          <cell r="O1221" t="str">
            <v>S2,S4,S22</v>
          </cell>
          <cell r="P1221" t="str">
            <v>N</v>
          </cell>
          <cell r="Q1221" t="str">
            <v>N</v>
          </cell>
          <cell r="R1221" t="str">
            <v>N</v>
          </cell>
          <cell r="S1221" t="str">
            <v>O</v>
          </cell>
          <cell r="T1221" t="str">
            <v>N</v>
          </cell>
          <cell r="U1221" t="str">
            <v>N</v>
          </cell>
          <cell r="V1221" t="str">
            <v>N</v>
          </cell>
          <cell r="W1221" t="str">
            <v>ML</v>
          </cell>
        </row>
        <row r="1222">
          <cell r="B1222" t="str">
            <v>UN1922II</v>
          </cell>
          <cell r="C1222" t="str">
            <v>PYRROLIDINE</v>
          </cell>
          <cell r="D1222" t="str">
            <v>3</v>
          </cell>
          <cell r="E1222" t="str">
            <v>FC</v>
          </cell>
          <cell r="F1222" t="str">
            <v>II</v>
          </cell>
          <cell r="G1222" t="str">
            <v>3,+8</v>
          </cell>
          <cell r="H1222" t="str">
            <v/>
          </cell>
          <cell r="I1222">
            <v>1000</v>
          </cell>
          <cell r="J1222" t="str">
            <v>E2</v>
          </cell>
          <cell r="K1222" t="str">
            <v>2</v>
          </cell>
          <cell r="L1222" t="str">
            <v>E</v>
          </cell>
          <cell r="M1222" t="str">
            <v/>
          </cell>
          <cell r="N1222" t="str">
            <v/>
          </cell>
          <cell r="O1222" t="str">
            <v>S2,S20</v>
          </cell>
          <cell r="P1222" t="str">
            <v>N</v>
          </cell>
          <cell r="Q1222" t="str">
            <v>N</v>
          </cell>
          <cell r="R1222" t="str">
            <v>N</v>
          </cell>
          <cell r="S1222" t="str">
            <v>N</v>
          </cell>
          <cell r="T1222" t="str">
            <v>N</v>
          </cell>
          <cell r="U1222" t="str">
            <v>N</v>
          </cell>
          <cell r="V1222" t="str">
            <v>N</v>
          </cell>
          <cell r="W1222" t="str">
            <v>ML</v>
          </cell>
        </row>
        <row r="1223">
          <cell r="B1223" t="str">
            <v>UN1923II</v>
          </cell>
          <cell r="C1223" t="str">
            <v>DITHIONITE DE CALCIUM (HYDROSULFITE DE CALCIUM)</v>
          </cell>
          <cell r="D1223" t="str">
            <v>4.2</v>
          </cell>
          <cell r="E1223" t="str">
            <v>S4</v>
          </cell>
          <cell r="F1223" t="str">
            <v>II</v>
          </cell>
          <cell r="G1223" t="str">
            <v>4.2</v>
          </cell>
          <cell r="H1223" t="str">
            <v/>
          </cell>
          <cell r="I1223">
            <v>0</v>
          </cell>
          <cell r="J1223" t="str">
            <v>E2</v>
          </cell>
          <cell r="K1223" t="str">
            <v>2</v>
          </cell>
          <cell r="L1223" t="str">
            <v>E</v>
          </cell>
          <cell r="M1223" t="str">
            <v>V1</v>
          </cell>
          <cell r="N1223" t="str">
            <v/>
          </cell>
          <cell r="O1223" t="str">
            <v/>
          </cell>
          <cell r="P1223" t="str">
            <v>N</v>
          </cell>
          <cell r="Q1223" t="str">
            <v>N</v>
          </cell>
          <cell r="R1223" t="str">
            <v>N</v>
          </cell>
          <cell r="S1223" t="str">
            <v>N</v>
          </cell>
          <cell r="T1223" t="str">
            <v>N</v>
          </cell>
          <cell r="U1223" t="str">
            <v>N</v>
          </cell>
          <cell r="V1223" t="str">
            <v>N</v>
          </cell>
          <cell r="W1223" t="str">
            <v>G ou ML</v>
          </cell>
        </row>
        <row r="1224">
          <cell r="B1224" t="str">
            <v>UN1928I</v>
          </cell>
          <cell r="C1224" t="str">
            <v>BROMURE DE MÉTHYLMAGNÉSIUM DANS L ÉTHER ÉTHYLIQUE</v>
          </cell>
          <cell r="D1224" t="str">
            <v>4.3</v>
          </cell>
          <cell r="E1224" t="str">
            <v>WF1</v>
          </cell>
          <cell r="F1224" t="str">
            <v>I</v>
          </cell>
          <cell r="G1224" t="str">
            <v>4.3,+3</v>
          </cell>
          <cell r="H1224" t="str">
            <v/>
          </cell>
          <cell r="I1224">
            <v>0</v>
          </cell>
          <cell r="J1224" t="str">
            <v>E0</v>
          </cell>
          <cell r="K1224" t="str">
            <v>0</v>
          </cell>
          <cell r="L1224" t="str">
            <v>E</v>
          </cell>
          <cell r="M1224" t="str">
            <v>V1</v>
          </cell>
          <cell r="N1224" t="str">
            <v>CV23</v>
          </cell>
          <cell r="O1224" t="str">
            <v>S2,S20</v>
          </cell>
          <cell r="P1224" t="str">
            <v>N</v>
          </cell>
          <cell r="Q1224" t="str">
            <v>N</v>
          </cell>
          <cell r="R1224" t="str">
            <v>N</v>
          </cell>
          <cell r="S1224" t="str">
            <v>N</v>
          </cell>
          <cell r="T1224" t="str">
            <v>N</v>
          </cell>
          <cell r="U1224" t="str">
            <v>N</v>
          </cell>
          <cell r="V1224" t="str">
            <v>N</v>
          </cell>
          <cell r="W1224" t="str">
            <v>ML</v>
          </cell>
        </row>
        <row r="1225">
          <cell r="B1225" t="str">
            <v>UN1929II</v>
          </cell>
          <cell r="C1225" t="str">
            <v>DITHIONITE DE POTASSIUM (HYDROSULFITE DE POTASSIUM)</v>
          </cell>
          <cell r="D1225" t="str">
            <v>4.2</v>
          </cell>
          <cell r="E1225" t="str">
            <v>S4</v>
          </cell>
          <cell r="F1225" t="str">
            <v>II</v>
          </cell>
          <cell r="G1225" t="str">
            <v>4.2</v>
          </cell>
          <cell r="H1225" t="str">
            <v/>
          </cell>
          <cell r="I1225">
            <v>0</v>
          </cell>
          <cell r="J1225" t="str">
            <v>E2</v>
          </cell>
          <cell r="K1225" t="str">
            <v>2</v>
          </cell>
          <cell r="L1225" t="str">
            <v>E</v>
          </cell>
          <cell r="M1225" t="str">
            <v>V1</v>
          </cell>
          <cell r="N1225" t="str">
            <v/>
          </cell>
          <cell r="O1225" t="str">
            <v/>
          </cell>
          <cell r="P1225" t="str">
            <v>N</v>
          </cell>
          <cell r="Q1225" t="str">
            <v>N</v>
          </cell>
          <cell r="R1225" t="str">
            <v>N</v>
          </cell>
          <cell r="S1225" t="str">
            <v>N</v>
          </cell>
          <cell r="T1225" t="str">
            <v>N</v>
          </cell>
          <cell r="U1225" t="str">
            <v>N</v>
          </cell>
          <cell r="V1225" t="str">
            <v>N</v>
          </cell>
          <cell r="W1225" t="str">
            <v>G ou ML</v>
          </cell>
        </row>
        <row r="1226">
          <cell r="B1226" t="str">
            <v>UN1931III</v>
          </cell>
          <cell r="C1226" t="str">
            <v>DITHIONITE DE ZINC (HYDROSULFITE DE ZINC)</v>
          </cell>
          <cell r="D1226" t="str">
            <v>9</v>
          </cell>
          <cell r="E1226" t="str">
            <v>M11</v>
          </cell>
          <cell r="F1226" t="str">
            <v>III</v>
          </cell>
          <cell r="G1226" t="str">
            <v>9</v>
          </cell>
          <cell r="H1226" t="str">
            <v/>
          </cell>
          <cell r="I1226">
            <v>5000</v>
          </cell>
          <cell r="J1226" t="str">
            <v>E1</v>
          </cell>
          <cell r="K1226" t="str">
            <v>3</v>
          </cell>
          <cell r="L1226" t="str">
            <v>E</v>
          </cell>
          <cell r="M1226" t="str">
            <v/>
          </cell>
          <cell r="N1226" t="str">
            <v/>
          </cell>
          <cell r="O1226" t="str">
            <v/>
          </cell>
          <cell r="P1226" t="str">
            <v>N</v>
          </cell>
          <cell r="Q1226" t="str">
            <v>N</v>
          </cell>
          <cell r="R1226" t="str">
            <v>N</v>
          </cell>
          <cell r="S1226" t="str">
            <v>N</v>
          </cell>
          <cell r="T1226" t="str">
            <v>N</v>
          </cell>
          <cell r="U1226" t="str">
            <v>N</v>
          </cell>
          <cell r="V1226" t="str">
            <v>N</v>
          </cell>
          <cell r="W1226" t="str">
            <v>G</v>
          </cell>
        </row>
        <row r="1227">
          <cell r="B1227" t="str">
            <v>UN1932III</v>
          </cell>
          <cell r="C1227" t="str">
            <v>DÉCHETS DE ZIRCONIUM</v>
          </cell>
          <cell r="D1227" t="str">
            <v>4.2</v>
          </cell>
          <cell r="E1227" t="str">
            <v>S4</v>
          </cell>
          <cell r="F1227" t="str">
            <v>III</v>
          </cell>
          <cell r="G1227" t="str">
            <v>4.2</v>
          </cell>
          <cell r="H1227" t="str">
            <v>524,592</v>
          </cell>
          <cell r="I1227">
            <v>0</v>
          </cell>
          <cell r="J1227" t="str">
            <v>E0</v>
          </cell>
          <cell r="K1227" t="str">
            <v>3</v>
          </cell>
          <cell r="L1227" t="str">
            <v>E</v>
          </cell>
          <cell r="M1227" t="str">
            <v>V1</v>
          </cell>
          <cell r="N1227" t="str">
            <v/>
          </cell>
          <cell r="O1227" t="str">
            <v/>
          </cell>
          <cell r="P1227" t="str">
            <v>N</v>
          </cell>
          <cell r="Q1227" t="str">
            <v>N</v>
          </cell>
          <cell r="R1227" t="str">
            <v>N</v>
          </cell>
          <cell r="S1227" t="str">
            <v>N</v>
          </cell>
          <cell r="T1227" t="str">
            <v>N</v>
          </cell>
          <cell r="U1227" t="str">
            <v>N</v>
          </cell>
          <cell r="V1227" t="str">
            <v>N</v>
          </cell>
          <cell r="W1227" t="str">
            <v>G ou ML</v>
          </cell>
        </row>
        <row r="1228">
          <cell r="B1228" t="str">
            <v>UN1935III</v>
          </cell>
          <cell r="C1228" t="str">
            <v>CYANURE EN SOLUTION, N.S.A.</v>
          </cell>
          <cell r="D1228" t="str">
            <v>6.1</v>
          </cell>
          <cell r="E1228" t="str">
            <v>T4</v>
          </cell>
          <cell r="F1228" t="str">
            <v>III</v>
          </cell>
          <cell r="G1228" t="str">
            <v>6.1</v>
          </cell>
          <cell r="H1228" t="str">
            <v>274,525</v>
          </cell>
          <cell r="I1228">
            <v>5000</v>
          </cell>
          <cell r="J1228" t="str">
            <v>E1</v>
          </cell>
          <cell r="K1228" t="str">
            <v>2</v>
          </cell>
          <cell r="L1228" t="str">
            <v>E</v>
          </cell>
          <cell r="M1228" t="str">
            <v>V12</v>
          </cell>
          <cell r="N1228" t="str">
            <v>CV13,CV28</v>
          </cell>
          <cell r="O1228" t="str">
            <v>S9</v>
          </cell>
          <cell r="P1228" t="str">
            <v>N</v>
          </cell>
          <cell r="Q1228" t="str">
            <v>N</v>
          </cell>
          <cell r="R1228" t="str">
            <v>N</v>
          </cell>
          <cell r="S1228" t="str">
            <v>O</v>
          </cell>
          <cell r="T1228" t="str">
            <v>N</v>
          </cell>
          <cell r="U1228" t="str">
            <v>N</v>
          </cell>
          <cell r="V1228" t="str">
            <v>O</v>
          </cell>
          <cell r="W1228" t="str">
            <v>G</v>
          </cell>
        </row>
        <row r="1229">
          <cell r="B1229" t="str">
            <v>UN1935II</v>
          </cell>
          <cell r="C1229" t="str">
            <v>CYANURE EN SOLUTION, N.S.A.</v>
          </cell>
          <cell r="D1229" t="str">
            <v>6.1</v>
          </cell>
          <cell r="E1229" t="str">
            <v>T4</v>
          </cell>
          <cell r="F1229" t="str">
            <v>II</v>
          </cell>
          <cell r="G1229" t="str">
            <v>6.1</v>
          </cell>
          <cell r="H1229" t="str">
            <v>274,525</v>
          </cell>
          <cell r="I1229">
            <v>100</v>
          </cell>
          <cell r="J1229" t="str">
            <v>E4</v>
          </cell>
          <cell r="K1229" t="str">
            <v>2</v>
          </cell>
          <cell r="L1229" t="str">
            <v>E</v>
          </cell>
          <cell r="M1229" t="str">
            <v/>
          </cell>
          <cell r="N1229" t="str">
            <v>CV13,CV28</v>
          </cell>
          <cell r="O1229" t="str">
            <v>S9,S19</v>
          </cell>
          <cell r="P1229" t="str">
            <v>N</v>
          </cell>
          <cell r="Q1229" t="str">
            <v>N</v>
          </cell>
          <cell r="R1229" t="str">
            <v>N</v>
          </cell>
          <cell r="S1229" t="str">
            <v>O</v>
          </cell>
          <cell r="T1229" t="str">
            <v>N</v>
          </cell>
          <cell r="U1229" t="str">
            <v>N</v>
          </cell>
          <cell r="V1229" t="str">
            <v>O</v>
          </cell>
          <cell r="W1229" t="str">
            <v>G</v>
          </cell>
        </row>
        <row r="1230">
          <cell r="B1230" t="str">
            <v>UN1935I</v>
          </cell>
          <cell r="C1230" t="str">
            <v>CYANURE EN SOLUTION, N.S.A.</v>
          </cell>
          <cell r="D1230" t="str">
            <v>6.1</v>
          </cell>
          <cell r="E1230" t="str">
            <v>T4</v>
          </cell>
          <cell r="F1230" t="str">
            <v>I</v>
          </cell>
          <cell r="G1230" t="str">
            <v>6.1</v>
          </cell>
          <cell r="H1230" t="str">
            <v>274,525</v>
          </cell>
          <cell r="I1230">
            <v>0</v>
          </cell>
          <cell r="J1230" t="str">
            <v>E5</v>
          </cell>
          <cell r="K1230" t="str">
            <v>1</v>
          </cell>
          <cell r="L1230" t="str">
            <v>E</v>
          </cell>
          <cell r="M1230" t="str">
            <v/>
          </cell>
          <cell r="N1230" t="str">
            <v>CV1,CV13,CV28</v>
          </cell>
          <cell r="O1230" t="str">
            <v>S9,S14</v>
          </cell>
          <cell r="P1230" t="str">
            <v>N</v>
          </cell>
          <cell r="Q1230" t="str">
            <v>N</v>
          </cell>
          <cell r="R1230" t="str">
            <v>N</v>
          </cell>
          <cell r="S1230" t="str">
            <v>O</v>
          </cell>
          <cell r="T1230" t="str">
            <v>O</v>
          </cell>
          <cell r="U1230" t="str">
            <v>N</v>
          </cell>
          <cell r="V1230" t="str">
            <v>O</v>
          </cell>
          <cell r="W1230" t="str">
            <v>G</v>
          </cell>
        </row>
        <row r="1231">
          <cell r="B1231" t="str">
            <v>UN1938III</v>
          </cell>
          <cell r="C1231" t="str">
            <v>ACIDE BROMACÉTIQUE EN SOLUTION</v>
          </cell>
          <cell r="D1231" t="str">
            <v>8</v>
          </cell>
          <cell r="E1231" t="str">
            <v>C3</v>
          </cell>
          <cell r="F1231" t="str">
            <v>III</v>
          </cell>
          <cell r="G1231" t="str">
            <v>8</v>
          </cell>
          <cell r="H1231" t="str">
            <v/>
          </cell>
          <cell r="I1231">
            <v>5000</v>
          </cell>
          <cell r="J1231" t="str">
            <v>E1</v>
          </cell>
          <cell r="K1231" t="str">
            <v>3</v>
          </cell>
          <cell r="L1231" t="str">
            <v>E</v>
          </cell>
          <cell r="M1231" t="str">
            <v/>
          </cell>
          <cell r="N1231" t="str">
            <v/>
          </cell>
          <cell r="O1231" t="str">
            <v/>
          </cell>
          <cell r="P1231" t="str">
            <v>N</v>
          </cell>
          <cell r="Q1231" t="str">
            <v>N</v>
          </cell>
          <cell r="R1231" t="str">
            <v>N</v>
          </cell>
          <cell r="S1231" t="str">
            <v>N</v>
          </cell>
          <cell r="T1231" t="str">
            <v>N</v>
          </cell>
          <cell r="U1231" t="str">
            <v>N</v>
          </cell>
          <cell r="V1231" t="str">
            <v>N</v>
          </cell>
          <cell r="W1231" t="str">
            <v>ML</v>
          </cell>
        </row>
        <row r="1232">
          <cell r="B1232" t="str">
            <v>UN1938II</v>
          </cell>
          <cell r="C1232" t="str">
            <v>ACIDE BROMACÉTIQUE EN SOLUTION</v>
          </cell>
          <cell r="D1232" t="str">
            <v>8</v>
          </cell>
          <cell r="E1232" t="str">
            <v>C3</v>
          </cell>
          <cell r="F1232" t="str">
            <v>II</v>
          </cell>
          <cell r="G1232" t="str">
            <v>8</v>
          </cell>
          <cell r="H1232" t="str">
            <v/>
          </cell>
          <cell r="I1232">
            <v>1000</v>
          </cell>
          <cell r="J1232" t="str">
            <v>E2</v>
          </cell>
          <cell r="K1232" t="str">
            <v>2</v>
          </cell>
          <cell r="L1232" t="str">
            <v>E</v>
          </cell>
          <cell r="M1232" t="str">
            <v/>
          </cell>
          <cell r="N1232" t="str">
            <v/>
          </cell>
          <cell r="O1232" t="str">
            <v/>
          </cell>
          <cell r="P1232" t="str">
            <v>N</v>
          </cell>
          <cell r="Q1232" t="str">
            <v>N</v>
          </cell>
          <cell r="R1232" t="str">
            <v>N</v>
          </cell>
          <cell r="S1232" t="str">
            <v>N</v>
          </cell>
          <cell r="T1232" t="str">
            <v>N</v>
          </cell>
          <cell r="U1232" t="str">
            <v>N</v>
          </cell>
          <cell r="V1232" t="str">
            <v>N</v>
          </cell>
          <cell r="W1232" t="str">
            <v>ML</v>
          </cell>
        </row>
        <row r="1233">
          <cell r="B1233" t="str">
            <v>UN1939II</v>
          </cell>
          <cell r="C1233" t="str">
            <v>OXYBROMURE DE PHOSPHORE</v>
          </cell>
          <cell r="D1233" t="str">
            <v>8</v>
          </cell>
          <cell r="E1233" t="str">
            <v>C2</v>
          </cell>
          <cell r="F1233" t="str">
            <v>II</v>
          </cell>
          <cell r="G1233" t="str">
            <v>8</v>
          </cell>
          <cell r="H1233" t="str">
            <v/>
          </cell>
          <cell r="I1233">
            <v>1000</v>
          </cell>
          <cell r="J1233" t="str">
            <v>E0</v>
          </cell>
          <cell r="K1233" t="str">
            <v>2</v>
          </cell>
          <cell r="L1233" t="str">
            <v>E</v>
          </cell>
          <cell r="M1233" t="str">
            <v>V11</v>
          </cell>
          <cell r="N1233" t="str">
            <v/>
          </cell>
          <cell r="O1233" t="str">
            <v/>
          </cell>
          <cell r="P1233" t="str">
            <v>N</v>
          </cell>
          <cell r="Q1233" t="str">
            <v>N</v>
          </cell>
          <cell r="R1233" t="str">
            <v>N</v>
          </cell>
          <cell r="S1233" t="str">
            <v>N</v>
          </cell>
          <cell r="T1233" t="str">
            <v>N</v>
          </cell>
          <cell r="U1233" t="str">
            <v>N</v>
          </cell>
          <cell r="V1233" t="str">
            <v>N</v>
          </cell>
          <cell r="W1233" t="str">
            <v>G</v>
          </cell>
        </row>
        <row r="1234">
          <cell r="B1234" t="str">
            <v>UN1940II</v>
          </cell>
          <cell r="C1234" t="str">
            <v>ACIDE THIOGLYCOLIQUE</v>
          </cell>
          <cell r="D1234" t="str">
            <v>8</v>
          </cell>
          <cell r="E1234" t="str">
            <v>C3</v>
          </cell>
          <cell r="F1234" t="str">
            <v>II</v>
          </cell>
          <cell r="G1234" t="str">
            <v>8</v>
          </cell>
          <cell r="H1234" t="str">
            <v/>
          </cell>
          <cell r="I1234">
            <v>1000</v>
          </cell>
          <cell r="J1234" t="str">
            <v>E2</v>
          </cell>
          <cell r="K1234" t="str">
            <v>2</v>
          </cell>
          <cell r="L1234" t="str">
            <v>E</v>
          </cell>
          <cell r="M1234" t="str">
            <v/>
          </cell>
          <cell r="N1234" t="str">
            <v/>
          </cell>
          <cell r="O1234" t="str">
            <v/>
          </cell>
          <cell r="P1234" t="str">
            <v>N</v>
          </cell>
          <cell r="Q1234" t="str">
            <v>N</v>
          </cell>
          <cell r="R1234" t="str">
            <v>N</v>
          </cell>
          <cell r="S1234" t="str">
            <v>N</v>
          </cell>
          <cell r="T1234" t="str">
            <v>N</v>
          </cell>
          <cell r="U1234" t="str">
            <v>N</v>
          </cell>
          <cell r="V1234" t="str">
            <v>N</v>
          </cell>
          <cell r="W1234" t="str">
            <v>ML</v>
          </cell>
        </row>
        <row r="1235">
          <cell r="B1235" t="str">
            <v>UN1941III</v>
          </cell>
          <cell r="C1235" t="str">
            <v>DIBROMODIFLUORO-MÉTHANE</v>
          </cell>
          <cell r="D1235" t="str">
            <v>9</v>
          </cell>
          <cell r="E1235" t="str">
            <v>M11</v>
          </cell>
          <cell r="F1235" t="str">
            <v>III</v>
          </cell>
          <cell r="G1235" t="str">
            <v>9</v>
          </cell>
          <cell r="H1235" t="str">
            <v/>
          </cell>
          <cell r="I1235">
            <v>5000</v>
          </cell>
          <cell r="J1235" t="str">
            <v>E1</v>
          </cell>
          <cell r="K1235" t="str">
            <v>3</v>
          </cell>
          <cell r="L1235" t="str">
            <v>E</v>
          </cell>
          <cell r="M1235" t="str">
            <v/>
          </cell>
          <cell r="N1235" t="str">
            <v/>
          </cell>
          <cell r="O1235" t="str">
            <v/>
          </cell>
          <cell r="P1235" t="str">
            <v>N</v>
          </cell>
          <cell r="Q1235" t="str">
            <v>N</v>
          </cell>
          <cell r="R1235" t="str">
            <v>N</v>
          </cell>
          <cell r="S1235" t="str">
            <v>N</v>
          </cell>
          <cell r="T1235" t="str">
            <v>N</v>
          </cell>
          <cell r="U1235" t="str">
            <v>N</v>
          </cell>
          <cell r="V1235" t="str">
            <v>N</v>
          </cell>
          <cell r="W1235" t="str">
            <v>ML</v>
          </cell>
        </row>
        <row r="1236">
          <cell r="B1236" t="str">
            <v>UN1942III</v>
          </cell>
          <cell r="C1236" t="str">
            <v>NITRATE D'AMMONIUM</v>
          </cell>
          <cell r="D1236" t="str">
            <v>5.1</v>
          </cell>
          <cell r="E1236" t="str">
            <v>O2</v>
          </cell>
          <cell r="F1236" t="str">
            <v>III</v>
          </cell>
          <cell r="G1236" t="str">
            <v>5.1</v>
          </cell>
          <cell r="H1236">
            <v>306.61099999999999</v>
          </cell>
          <cell r="I1236">
            <v>5000</v>
          </cell>
          <cell r="J1236" t="str">
            <v>E1</v>
          </cell>
          <cell r="K1236" t="str">
            <v>3</v>
          </cell>
          <cell r="L1236" t="str">
            <v>E</v>
          </cell>
          <cell r="M1236" t="str">
            <v/>
          </cell>
          <cell r="N1236" t="str">
            <v>CV24</v>
          </cell>
          <cell r="O1236" t="str">
            <v>S23</v>
          </cell>
          <cell r="P1236" t="str">
            <v>N</v>
          </cell>
          <cell r="Q1236" t="str">
            <v>N</v>
          </cell>
          <cell r="R1236" t="str">
            <v>N</v>
          </cell>
          <cell r="S1236" t="str">
            <v>N</v>
          </cell>
          <cell r="T1236" t="str">
            <v>N</v>
          </cell>
          <cell r="U1236" t="str">
            <v>N</v>
          </cell>
          <cell r="V1236" t="str">
            <v>N</v>
          </cell>
          <cell r="W1236" t="str">
            <v>G</v>
          </cell>
        </row>
        <row r="1237">
          <cell r="B1237" t="str">
            <v>UN1944III</v>
          </cell>
          <cell r="C1237" t="str">
            <v>ALLUMETTES DE SÛRETÉ</v>
          </cell>
          <cell r="D1237" t="str">
            <v>4.1</v>
          </cell>
          <cell r="E1237" t="str">
            <v>F1</v>
          </cell>
          <cell r="F1237" t="str">
            <v>III</v>
          </cell>
          <cell r="G1237" t="str">
            <v>4.1</v>
          </cell>
          <cell r="H1237" t="str">
            <v>293</v>
          </cell>
          <cell r="I1237">
            <v>5000</v>
          </cell>
          <cell r="J1237" t="str">
            <v>E1</v>
          </cell>
          <cell r="K1237" t="str">
            <v>4</v>
          </cell>
          <cell r="L1237" t="str">
            <v>E</v>
          </cell>
          <cell r="M1237" t="str">
            <v/>
          </cell>
          <cell r="N1237" t="str">
            <v/>
          </cell>
          <cell r="O1237" t="str">
            <v/>
          </cell>
          <cell r="P1237" t="str">
            <v>N</v>
          </cell>
          <cell r="Q1237" t="str">
            <v>N</v>
          </cell>
          <cell r="R1237" t="str">
            <v>N</v>
          </cell>
          <cell r="S1237" t="str">
            <v>N</v>
          </cell>
          <cell r="T1237" t="str">
            <v>N</v>
          </cell>
          <cell r="U1237" t="str">
            <v>N</v>
          </cell>
          <cell r="V1237" t="str">
            <v>N</v>
          </cell>
          <cell r="W1237" t="str">
            <v>G</v>
          </cell>
        </row>
        <row r="1238">
          <cell r="B1238" t="str">
            <v>UN1945III</v>
          </cell>
          <cell r="C1238" t="str">
            <v>ALLUMETTES-BOUGIES</v>
          </cell>
          <cell r="D1238" t="str">
            <v>4.1</v>
          </cell>
          <cell r="E1238" t="str">
            <v>F1</v>
          </cell>
          <cell r="F1238" t="str">
            <v>III</v>
          </cell>
          <cell r="G1238" t="str">
            <v>4.1</v>
          </cell>
          <cell r="H1238" t="str">
            <v>293</v>
          </cell>
          <cell r="I1238">
            <v>5000</v>
          </cell>
          <cell r="J1238" t="str">
            <v>E1</v>
          </cell>
          <cell r="K1238" t="str">
            <v>4</v>
          </cell>
          <cell r="L1238" t="str">
            <v>E</v>
          </cell>
          <cell r="M1238" t="str">
            <v/>
          </cell>
          <cell r="N1238" t="str">
            <v/>
          </cell>
          <cell r="O1238" t="str">
            <v/>
          </cell>
          <cell r="P1238" t="str">
            <v>N</v>
          </cell>
          <cell r="Q1238" t="str">
            <v>N</v>
          </cell>
          <cell r="R1238" t="str">
            <v>N</v>
          </cell>
          <cell r="S1238" t="str">
            <v>N</v>
          </cell>
          <cell r="T1238" t="str">
            <v>N</v>
          </cell>
          <cell r="U1238" t="str">
            <v>N</v>
          </cell>
          <cell r="V1238" t="str">
            <v>N</v>
          </cell>
          <cell r="W1238" t="str">
            <v>G</v>
          </cell>
        </row>
        <row r="1239">
          <cell r="B1239" t="str">
            <v>UN19502.2,+5.1,+6.1,+8</v>
          </cell>
          <cell r="C1239" t="str">
            <v>AÉROSOLS toxiques, comburants, corrosifs</v>
          </cell>
          <cell r="D1239" t="str">
            <v>2</v>
          </cell>
          <cell r="E1239" t="str">
            <v>5TOC</v>
          </cell>
          <cell r="F1239" t="str">
            <v/>
          </cell>
          <cell r="G1239" t="str">
            <v>2.2,+5.1,+6.1,+8</v>
          </cell>
          <cell r="H1239" t="str">
            <v>190,327,344,625</v>
          </cell>
          <cell r="I1239">
            <v>120</v>
          </cell>
          <cell r="J1239" t="str">
            <v>E0</v>
          </cell>
          <cell r="K1239" t="str">
            <v>TRANSPORT INTERDIT</v>
          </cell>
          <cell r="L1239" t="str">
            <v>D</v>
          </cell>
          <cell r="M1239" t="str">
            <v>V14</v>
          </cell>
          <cell r="N1239" t="str">
            <v>CV9,CV12,CV28</v>
          </cell>
          <cell r="O1239" t="str">
            <v/>
          </cell>
          <cell r="P1239" t="str">
            <v>N</v>
          </cell>
          <cell r="Q1239" t="str">
            <v>O</v>
          </cell>
          <cell r="R1239" t="str">
            <v>I</v>
          </cell>
          <cell r="S1239" t="str">
            <v>I</v>
          </cell>
          <cell r="T1239" t="str">
            <v>I</v>
          </cell>
          <cell r="U1239" t="str">
            <v>I</v>
          </cell>
          <cell r="V1239" t="str">
            <v>I</v>
          </cell>
          <cell r="W1239" t="str">
            <v>I</v>
          </cell>
        </row>
        <row r="1240">
          <cell r="B1240" t="str">
            <v>UN19502.2,+5.1,+6.1</v>
          </cell>
          <cell r="C1240" t="str">
            <v>AÉROSOLS toxiques, comburants</v>
          </cell>
          <cell r="D1240" t="str">
            <v>2</v>
          </cell>
          <cell r="E1240" t="str">
            <v>5TO</v>
          </cell>
          <cell r="F1240" t="str">
            <v/>
          </cell>
          <cell r="G1240" t="str">
            <v>2.2,+5.1,+6.1</v>
          </cell>
          <cell r="H1240" t="str">
            <v>190,327,344,625</v>
          </cell>
          <cell r="I1240">
            <v>120</v>
          </cell>
          <cell r="J1240" t="str">
            <v>E0</v>
          </cell>
          <cell r="K1240" t="str">
            <v>TRANSPORT INTERDIT</v>
          </cell>
          <cell r="L1240" t="str">
            <v>D</v>
          </cell>
          <cell r="M1240" t="str">
            <v>V14</v>
          </cell>
          <cell r="N1240" t="str">
            <v>CV9,CV12,CV28</v>
          </cell>
          <cell r="O1240" t="str">
            <v/>
          </cell>
          <cell r="P1240" t="str">
            <v>N</v>
          </cell>
          <cell r="Q1240" t="str">
            <v>O</v>
          </cell>
          <cell r="R1240" t="str">
            <v>I</v>
          </cell>
          <cell r="S1240" t="str">
            <v>I</v>
          </cell>
          <cell r="T1240" t="str">
            <v>I</v>
          </cell>
          <cell r="U1240" t="str">
            <v>I</v>
          </cell>
          <cell r="V1240" t="str">
            <v>I</v>
          </cell>
          <cell r="W1240" t="str">
            <v>I</v>
          </cell>
        </row>
        <row r="1241">
          <cell r="B1241" t="str">
            <v>UN19502.1,+6.1,+8</v>
          </cell>
          <cell r="C1241" t="str">
            <v>AÉROSOLS toxiques, inflammables, corrosifs</v>
          </cell>
          <cell r="D1241" t="str">
            <v>2</v>
          </cell>
          <cell r="E1241" t="str">
            <v>5TFC</v>
          </cell>
          <cell r="F1241" t="str">
            <v/>
          </cell>
          <cell r="G1241" t="str">
            <v>2.1,+6.1,+8</v>
          </cell>
          <cell r="H1241" t="str">
            <v>190,327,344,625</v>
          </cell>
          <cell r="I1241">
            <v>120</v>
          </cell>
          <cell r="J1241" t="str">
            <v>E0</v>
          </cell>
          <cell r="K1241" t="str">
            <v>TRANSPORT INTERDIT</v>
          </cell>
          <cell r="L1241" t="str">
            <v>D</v>
          </cell>
          <cell r="M1241" t="str">
            <v>V14</v>
          </cell>
          <cell r="N1241" t="str">
            <v>CV9,CV12,CV28</v>
          </cell>
          <cell r="O1241" t="str">
            <v>S2</v>
          </cell>
          <cell r="P1241" t="str">
            <v>N</v>
          </cell>
          <cell r="Q1241" t="str">
            <v>O</v>
          </cell>
          <cell r="R1241" t="str">
            <v>I</v>
          </cell>
          <cell r="S1241" t="str">
            <v>I</v>
          </cell>
          <cell r="T1241" t="str">
            <v>I</v>
          </cell>
          <cell r="U1241" t="str">
            <v>I</v>
          </cell>
          <cell r="V1241" t="str">
            <v>I</v>
          </cell>
          <cell r="W1241" t="str">
            <v>I</v>
          </cell>
        </row>
        <row r="1242">
          <cell r="B1242" t="str">
            <v>UN19502.1,+6.1</v>
          </cell>
          <cell r="C1242" t="str">
            <v>AÉROSOLS toxiques, inflammables</v>
          </cell>
          <cell r="D1242" t="str">
            <v>2</v>
          </cell>
          <cell r="E1242" t="str">
            <v>5TF</v>
          </cell>
          <cell r="F1242" t="str">
            <v/>
          </cell>
          <cell r="G1242" t="str">
            <v>2.1,+6.1</v>
          </cell>
          <cell r="H1242" t="str">
            <v>190,327,344,625</v>
          </cell>
          <cell r="I1242">
            <v>120</v>
          </cell>
          <cell r="J1242" t="str">
            <v>E0</v>
          </cell>
          <cell r="K1242" t="str">
            <v>TRANSPORT INTERDIT</v>
          </cell>
          <cell r="L1242" t="str">
            <v>D</v>
          </cell>
          <cell r="M1242" t="str">
            <v>V14</v>
          </cell>
          <cell r="N1242" t="str">
            <v>CV9,CV12,CV28</v>
          </cell>
          <cell r="O1242" t="str">
            <v>S2</v>
          </cell>
          <cell r="P1242" t="str">
            <v>N</v>
          </cell>
          <cell r="Q1242" t="str">
            <v>O</v>
          </cell>
          <cell r="R1242" t="str">
            <v>I</v>
          </cell>
          <cell r="S1242" t="str">
            <v>I</v>
          </cell>
          <cell r="T1242" t="str">
            <v>I</v>
          </cell>
          <cell r="U1242" t="str">
            <v>I</v>
          </cell>
          <cell r="V1242" t="str">
            <v>I</v>
          </cell>
          <cell r="W1242" t="str">
            <v>I</v>
          </cell>
        </row>
        <row r="1243">
          <cell r="B1243" t="str">
            <v>UN19502.2,+6.1,+8</v>
          </cell>
          <cell r="C1243" t="str">
            <v>AÉROSOLS toxiques, corrosifs</v>
          </cell>
          <cell r="D1243" t="str">
            <v>2</v>
          </cell>
          <cell r="E1243" t="str">
            <v>5TC</v>
          </cell>
          <cell r="F1243" t="str">
            <v/>
          </cell>
          <cell r="G1243" t="str">
            <v>2.2,+6.1,+8</v>
          </cell>
          <cell r="H1243" t="str">
            <v>190,327,344,625</v>
          </cell>
          <cell r="I1243">
            <v>120</v>
          </cell>
          <cell r="J1243" t="str">
            <v>E0</v>
          </cell>
          <cell r="K1243" t="str">
            <v>TRANSPORT INTERDIT</v>
          </cell>
          <cell r="L1243" t="str">
            <v>D</v>
          </cell>
          <cell r="M1243" t="str">
            <v>V14</v>
          </cell>
          <cell r="N1243" t="str">
            <v>CV9,CV12,CV28</v>
          </cell>
          <cell r="O1243" t="str">
            <v/>
          </cell>
          <cell r="P1243" t="str">
            <v>N</v>
          </cell>
          <cell r="Q1243" t="str">
            <v>O</v>
          </cell>
          <cell r="R1243" t="str">
            <v>I</v>
          </cell>
          <cell r="S1243" t="str">
            <v>I</v>
          </cell>
          <cell r="T1243" t="str">
            <v>I</v>
          </cell>
          <cell r="U1243" t="str">
            <v>I</v>
          </cell>
          <cell r="V1243" t="str">
            <v>I</v>
          </cell>
          <cell r="W1243" t="str">
            <v>I</v>
          </cell>
        </row>
        <row r="1244">
          <cell r="B1244" t="str">
            <v>UN19502.2,+6.1</v>
          </cell>
          <cell r="C1244" t="str">
            <v>AÉROSOLS toxiques</v>
          </cell>
          <cell r="D1244" t="str">
            <v>2</v>
          </cell>
          <cell r="E1244" t="str">
            <v>5T</v>
          </cell>
          <cell r="F1244" t="str">
            <v/>
          </cell>
          <cell r="G1244" t="str">
            <v>2.2,+6.1</v>
          </cell>
          <cell r="H1244" t="str">
            <v>190,327,344,625</v>
          </cell>
          <cell r="I1244">
            <v>120</v>
          </cell>
          <cell r="J1244" t="str">
            <v>E0</v>
          </cell>
          <cell r="K1244" t="str">
            <v>TRANSPORT INTERDIT</v>
          </cell>
          <cell r="L1244" t="str">
            <v>D</v>
          </cell>
          <cell r="M1244" t="str">
            <v>V14</v>
          </cell>
          <cell r="N1244" t="str">
            <v>CV9,CV12,CV28</v>
          </cell>
          <cell r="O1244" t="str">
            <v/>
          </cell>
          <cell r="P1244" t="str">
            <v>N</v>
          </cell>
          <cell r="Q1244" t="str">
            <v>O</v>
          </cell>
          <cell r="R1244" t="str">
            <v>I</v>
          </cell>
          <cell r="S1244" t="str">
            <v>I</v>
          </cell>
          <cell r="T1244" t="str">
            <v>I</v>
          </cell>
          <cell r="U1244" t="str">
            <v>I</v>
          </cell>
          <cell r="V1244" t="str">
            <v>I</v>
          </cell>
          <cell r="W1244" t="str">
            <v>I</v>
          </cell>
        </row>
        <row r="1245">
          <cell r="B1245" t="str">
            <v>UN19502.2,+5.1</v>
          </cell>
          <cell r="C1245" t="str">
            <v>AÉROSOLS comburants</v>
          </cell>
          <cell r="D1245" t="str">
            <v>2</v>
          </cell>
          <cell r="E1245" t="str">
            <v>5O</v>
          </cell>
          <cell r="F1245" t="str">
            <v/>
          </cell>
          <cell r="G1245" t="str">
            <v>2.2,+5.1</v>
          </cell>
          <cell r="H1245" t="str">
            <v>190,327,344,625</v>
          </cell>
          <cell r="I1245">
            <v>1000</v>
          </cell>
          <cell r="J1245" t="str">
            <v>E0</v>
          </cell>
          <cell r="K1245" t="str">
            <v>3</v>
          </cell>
          <cell r="L1245" t="str">
            <v>E</v>
          </cell>
          <cell r="M1245" t="str">
            <v>V14</v>
          </cell>
          <cell r="N1245" t="str">
            <v>CV9,CV12</v>
          </cell>
          <cell r="O1245" t="str">
            <v/>
          </cell>
          <cell r="P1245" t="str">
            <v>N</v>
          </cell>
          <cell r="Q1245" t="str">
            <v>N</v>
          </cell>
          <cell r="R1245" t="str">
            <v>N</v>
          </cell>
          <cell r="S1245" t="str">
            <v>N</v>
          </cell>
          <cell r="T1245" t="str">
            <v>N</v>
          </cell>
          <cell r="U1245" t="str">
            <v>N</v>
          </cell>
          <cell r="V1245" t="str">
            <v>N</v>
          </cell>
          <cell r="W1245" t="str">
            <v>ML</v>
          </cell>
        </row>
        <row r="1246">
          <cell r="B1246" t="str">
            <v>UN19502.1,+8</v>
          </cell>
          <cell r="C1246" t="str">
            <v>AÉROSOLS inflammables, corrosifs</v>
          </cell>
          <cell r="D1246" t="str">
            <v>2</v>
          </cell>
          <cell r="E1246" t="str">
            <v>5FC</v>
          </cell>
          <cell r="F1246" t="str">
            <v/>
          </cell>
          <cell r="G1246" t="str">
            <v>2.1,+8</v>
          </cell>
          <cell r="H1246" t="str">
            <v>190,327,344,625</v>
          </cell>
          <cell r="I1246">
            <v>1000</v>
          </cell>
          <cell r="J1246" t="str">
            <v>E0</v>
          </cell>
          <cell r="K1246" t="str">
            <v>1</v>
          </cell>
          <cell r="L1246" t="str">
            <v>D</v>
          </cell>
          <cell r="M1246" t="str">
            <v>V14</v>
          </cell>
          <cell r="N1246" t="str">
            <v>CV9,CV12</v>
          </cell>
          <cell r="O1246" t="str">
            <v>S2</v>
          </cell>
          <cell r="P1246" t="str">
            <v>N</v>
          </cell>
          <cell r="Q1246" t="str">
            <v>N</v>
          </cell>
          <cell r="R1246" t="str">
            <v>N</v>
          </cell>
          <cell r="S1246" t="str">
            <v>N</v>
          </cell>
          <cell r="T1246" t="str">
            <v>N</v>
          </cell>
          <cell r="U1246" t="str">
            <v>N</v>
          </cell>
          <cell r="V1246" t="str">
            <v>N</v>
          </cell>
          <cell r="W1246" t="str">
            <v>ML</v>
          </cell>
        </row>
        <row r="1247">
          <cell r="B1247" t="str">
            <v>UN19502.1</v>
          </cell>
          <cell r="C1247" t="str">
            <v>AÉROSOLS inflammables</v>
          </cell>
          <cell r="D1247" t="str">
            <v>2</v>
          </cell>
          <cell r="E1247" t="str">
            <v>5F</v>
          </cell>
          <cell r="F1247" t="str">
            <v/>
          </cell>
          <cell r="G1247" t="str">
            <v>2.1</v>
          </cell>
          <cell r="H1247" t="str">
            <v>190,327,344,625</v>
          </cell>
          <cell r="I1247">
            <v>1000</v>
          </cell>
          <cell r="J1247" t="str">
            <v>E0</v>
          </cell>
          <cell r="K1247" t="str">
            <v>2</v>
          </cell>
          <cell r="L1247" t="str">
            <v>D</v>
          </cell>
          <cell r="M1247" t="str">
            <v>V14</v>
          </cell>
          <cell r="N1247" t="str">
            <v>CV9,CV12</v>
          </cell>
          <cell r="O1247" t="str">
            <v>S2</v>
          </cell>
          <cell r="P1247" t="str">
            <v>N</v>
          </cell>
          <cell r="Q1247" t="str">
            <v>N</v>
          </cell>
          <cell r="R1247" t="str">
            <v>N</v>
          </cell>
          <cell r="S1247" t="str">
            <v>N</v>
          </cell>
          <cell r="T1247" t="str">
            <v>N</v>
          </cell>
          <cell r="U1247" t="str">
            <v>N</v>
          </cell>
          <cell r="V1247" t="str">
            <v>N</v>
          </cell>
          <cell r="W1247" t="str">
            <v>ML</v>
          </cell>
        </row>
        <row r="1248">
          <cell r="B1248" t="str">
            <v>UN19502.2,+5.1,+8</v>
          </cell>
          <cell r="C1248" t="str">
            <v>AÉROSOLS corrosifs, comburants</v>
          </cell>
          <cell r="D1248" t="str">
            <v>2</v>
          </cell>
          <cell r="E1248" t="str">
            <v>5CO</v>
          </cell>
          <cell r="F1248" t="str">
            <v/>
          </cell>
          <cell r="G1248" t="str">
            <v>2.2,+5.1,+8</v>
          </cell>
          <cell r="H1248" t="str">
            <v>190,327,344,625</v>
          </cell>
          <cell r="I1248">
            <v>1000</v>
          </cell>
          <cell r="J1248" t="str">
            <v>E0</v>
          </cell>
          <cell r="K1248" t="str">
            <v>1</v>
          </cell>
          <cell r="L1248" t="str">
            <v>E</v>
          </cell>
          <cell r="M1248" t="str">
            <v>V14</v>
          </cell>
          <cell r="N1248" t="str">
            <v>CV9,CV12</v>
          </cell>
          <cell r="O1248" t="str">
            <v/>
          </cell>
          <cell r="P1248" t="str">
            <v>N</v>
          </cell>
          <cell r="Q1248" t="str">
            <v>N</v>
          </cell>
          <cell r="R1248" t="str">
            <v>N</v>
          </cell>
          <cell r="S1248" t="str">
            <v>N</v>
          </cell>
          <cell r="T1248" t="str">
            <v>N</v>
          </cell>
          <cell r="U1248" t="str">
            <v>N</v>
          </cell>
          <cell r="V1248" t="str">
            <v>N</v>
          </cell>
          <cell r="W1248" t="str">
            <v>ML</v>
          </cell>
        </row>
        <row r="1249">
          <cell r="B1249" t="str">
            <v>UN19502.2,+8</v>
          </cell>
          <cell r="C1249" t="str">
            <v>AÉROSOLS corrosifs</v>
          </cell>
          <cell r="D1249" t="str">
            <v>2</v>
          </cell>
          <cell r="E1249" t="str">
            <v>5C</v>
          </cell>
          <cell r="F1249" t="str">
            <v/>
          </cell>
          <cell r="G1249" t="str">
            <v>2.2,+8</v>
          </cell>
          <cell r="H1249" t="str">
            <v>190,327,344,625</v>
          </cell>
          <cell r="I1249">
            <v>1000</v>
          </cell>
          <cell r="J1249" t="str">
            <v>E0</v>
          </cell>
          <cell r="K1249" t="str">
            <v>1</v>
          </cell>
          <cell r="L1249" t="str">
            <v>E</v>
          </cell>
          <cell r="M1249" t="str">
            <v>V14</v>
          </cell>
          <cell r="N1249" t="str">
            <v>CV9,CV12</v>
          </cell>
          <cell r="O1249" t="str">
            <v/>
          </cell>
          <cell r="P1249" t="str">
            <v>N</v>
          </cell>
          <cell r="Q1249" t="str">
            <v>N</v>
          </cell>
          <cell r="R1249" t="str">
            <v>N</v>
          </cell>
          <cell r="S1249" t="str">
            <v>N</v>
          </cell>
          <cell r="T1249" t="str">
            <v>N</v>
          </cell>
          <cell r="U1249" t="str">
            <v>N</v>
          </cell>
          <cell r="V1249" t="str">
            <v>N</v>
          </cell>
          <cell r="W1249" t="str">
            <v>ML</v>
          </cell>
        </row>
        <row r="1250">
          <cell r="B1250" t="str">
            <v>UN19502.2</v>
          </cell>
          <cell r="C1250" t="str">
            <v>AÉROSOLS asphyxiants</v>
          </cell>
          <cell r="D1250" t="str">
            <v>2</v>
          </cell>
          <cell r="E1250" t="str">
            <v>5A</v>
          </cell>
          <cell r="F1250" t="str">
            <v/>
          </cell>
          <cell r="G1250" t="str">
            <v>2.2</v>
          </cell>
          <cell r="H1250" t="str">
            <v>190,327,344,625</v>
          </cell>
          <cell r="I1250">
            <v>1000</v>
          </cell>
          <cell r="J1250" t="str">
            <v>E0</v>
          </cell>
          <cell r="K1250" t="str">
            <v>3</v>
          </cell>
          <cell r="L1250" t="str">
            <v>E</v>
          </cell>
          <cell r="M1250" t="str">
            <v>V14</v>
          </cell>
          <cell r="N1250" t="str">
            <v>CV9,CV12</v>
          </cell>
          <cell r="O1250" t="str">
            <v/>
          </cell>
          <cell r="P1250" t="str">
            <v>N</v>
          </cell>
          <cell r="Q1250" t="str">
            <v>N</v>
          </cell>
          <cell r="R1250" t="str">
            <v>N</v>
          </cell>
          <cell r="S1250" t="str">
            <v>N</v>
          </cell>
          <cell r="T1250" t="str">
            <v>N</v>
          </cell>
          <cell r="U1250" t="str">
            <v>N</v>
          </cell>
          <cell r="V1250" t="str">
            <v>N</v>
          </cell>
          <cell r="W1250" t="str">
            <v>ML</v>
          </cell>
        </row>
        <row r="1251">
          <cell r="B1251" t="str">
            <v>UN1951</v>
          </cell>
          <cell r="C1251" t="str">
            <v>ARGON LIQUIDE RÉFRIGÉRÉ</v>
          </cell>
          <cell r="D1251" t="str">
            <v>2</v>
          </cell>
          <cell r="E1251" t="str">
            <v>3A</v>
          </cell>
          <cell r="F1251" t="str">
            <v/>
          </cell>
          <cell r="G1251" t="str">
            <v>2.2</v>
          </cell>
          <cell r="H1251">
            <v>593</v>
          </cell>
          <cell r="I1251">
            <v>120</v>
          </cell>
          <cell r="J1251" t="str">
            <v>E1</v>
          </cell>
          <cell r="K1251" t="str">
            <v>3</v>
          </cell>
          <cell r="L1251" t="str">
            <v>E</v>
          </cell>
          <cell r="M1251" t="str">
            <v>V5</v>
          </cell>
          <cell r="N1251" t="str">
            <v>CV9,CV11,CV36</v>
          </cell>
          <cell r="O1251" t="str">
            <v>S20</v>
          </cell>
          <cell r="P1251" t="str">
            <v>N</v>
          </cell>
          <cell r="Q1251" t="str">
            <v>N</v>
          </cell>
          <cell r="R1251" t="str">
            <v>N</v>
          </cell>
          <cell r="S1251" t="str">
            <v>N</v>
          </cell>
          <cell r="T1251" t="str">
            <v>N</v>
          </cell>
          <cell r="U1251" t="str">
            <v>N</v>
          </cell>
          <cell r="V1251" t="str">
            <v>N</v>
          </cell>
          <cell r="W1251" t="str">
            <v>ML</v>
          </cell>
        </row>
        <row r="1252">
          <cell r="B1252" t="str">
            <v>UN1952</v>
          </cell>
          <cell r="C1252" t="str">
            <v>OXYDE D'ÉTHYLÈNE ET DIOXYDE DE CARBONE EN MÉLANGE</v>
          </cell>
          <cell r="D1252" t="str">
            <v>2</v>
          </cell>
          <cell r="E1252" t="str">
            <v>2A</v>
          </cell>
          <cell r="F1252" t="str">
            <v/>
          </cell>
          <cell r="G1252" t="str">
            <v>2.2</v>
          </cell>
          <cell r="H1252">
            <v>662</v>
          </cell>
          <cell r="I1252">
            <v>120</v>
          </cell>
          <cell r="J1252" t="str">
            <v>E1</v>
          </cell>
          <cell r="K1252" t="str">
            <v>3</v>
          </cell>
          <cell r="L1252" t="str">
            <v>E</v>
          </cell>
          <cell r="M1252" t="str">
            <v/>
          </cell>
          <cell r="N1252" t="str">
            <v>CV9,CV10,CV36</v>
          </cell>
          <cell r="O1252" t="str">
            <v/>
          </cell>
          <cell r="P1252" t="str">
            <v>N</v>
          </cell>
          <cell r="Q1252" t="str">
            <v>N</v>
          </cell>
          <cell r="R1252" t="str">
            <v>N</v>
          </cell>
          <cell r="S1252" t="str">
            <v>N</v>
          </cell>
          <cell r="T1252" t="str">
            <v>N</v>
          </cell>
          <cell r="U1252" t="str">
            <v>N</v>
          </cell>
          <cell r="V1252" t="str">
            <v>N</v>
          </cell>
          <cell r="W1252" t="str">
            <v>ML</v>
          </cell>
        </row>
        <row r="1253">
          <cell r="B1253" t="str">
            <v>UN1953</v>
          </cell>
          <cell r="C1253" t="str">
            <v>GAZ COMPRIMÉ TOXIQUE, INFLAMMABLE, N.S.A.</v>
          </cell>
          <cell r="D1253" t="str">
            <v>2</v>
          </cell>
          <cell r="E1253" t="str">
            <v>1TF</v>
          </cell>
          <cell r="F1253" t="str">
            <v/>
          </cell>
          <cell r="G1253" t="str">
            <v>2.3,+2.1</v>
          </cell>
          <cell r="H1253">
            <v>274</v>
          </cell>
          <cell r="I1253">
            <v>0</v>
          </cell>
          <cell r="J1253" t="str">
            <v>E0</v>
          </cell>
          <cell r="K1253" t="str">
            <v>TRANSPORT INTERDIT</v>
          </cell>
          <cell r="L1253" t="str">
            <v>D</v>
          </cell>
          <cell r="M1253" t="str">
            <v/>
          </cell>
          <cell r="N1253" t="str">
            <v>CV9,CV10,CV36</v>
          </cell>
          <cell r="O1253" t="str">
            <v>S2,S14</v>
          </cell>
          <cell r="P1253" t="str">
            <v>N</v>
          </cell>
          <cell r="Q1253" t="str">
            <v>O</v>
          </cell>
          <cell r="R1253" t="str">
            <v>I</v>
          </cell>
          <cell r="S1253" t="str">
            <v>I</v>
          </cell>
          <cell r="T1253" t="str">
            <v>I</v>
          </cell>
          <cell r="U1253" t="str">
            <v>I</v>
          </cell>
          <cell r="V1253" t="str">
            <v>I</v>
          </cell>
          <cell r="W1253" t="str">
            <v>I</v>
          </cell>
        </row>
        <row r="1254">
          <cell r="B1254" t="str">
            <v>UN1954</v>
          </cell>
          <cell r="C1254" t="str">
            <v>GAZ COMPRIMÉ INFLAMMABLE, N.S.A.</v>
          </cell>
          <cell r="D1254" t="str">
            <v>2</v>
          </cell>
          <cell r="E1254" t="str">
            <v>1F</v>
          </cell>
          <cell r="F1254" t="str">
            <v/>
          </cell>
          <cell r="G1254" t="str">
            <v>2.1</v>
          </cell>
          <cell r="H1254" t="str">
            <v>274,660,662</v>
          </cell>
          <cell r="I1254">
            <v>0</v>
          </cell>
          <cell r="J1254" t="str">
            <v>E0</v>
          </cell>
          <cell r="K1254" t="str">
            <v>2</v>
          </cell>
          <cell r="L1254" t="str">
            <v>D</v>
          </cell>
          <cell r="M1254" t="str">
            <v/>
          </cell>
          <cell r="N1254" t="str">
            <v>CV9,CV10,CV36</v>
          </cell>
          <cell r="O1254" t="str">
            <v>S2,S20</v>
          </cell>
          <cell r="P1254" t="str">
            <v>N</v>
          </cell>
          <cell r="Q1254" t="str">
            <v>N</v>
          </cell>
          <cell r="R1254" t="str">
            <v>N</v>
          </cell>
          <cell r="S1254" t="str">
            <v>N</v>
          </cell>
          <cell r="T1254" t="str">
            <v>N</v>
          </cell>
          <cell r="U1254" t="str">
            <v>N</v>
          </cell>
          <cell r="V1254" t="str">
            <v>O</v>
          </cell>
          <cell r="W1254" t="str">
            <v>ML</v>
          </cell>
        </row>
        <row r="1255">
          <cell r="B1255" t="str">
            <v>UN1955</v>
          </cell>
          <cell r="C1255" t="str">
            <v>GAZ COMPRIMÉ TOXIQUE, N.S.A.</v>
          </cell>
          <cell r="D1255" t="str">
            <v>2</v>
          </cell>
          <cell r="E1255" t="str">
            <v>1T</v>
          </cell>
          <cell r="F1255" t="str">
            <v/>
          </cell>
          <cell r="G1255" t="str">
            <v>2.3</v>
          </cell>
          <cell r="H1255" t="str">
            <v>274</v>
          </cell>
          <cell r="I1255">
            <v>0</v>
          </cell>
          <cell r="J1255" t="str">
            <v>E0</v>
          </cell>
          <cell r="K1255" t="str">
            <v>TRANSPORT INTERDIT</v>
          </cell>
          <cell r="L1255" t="str">
            <v>D</v>
          </cell>
          <cell r="M1255" t="str">
            <v/>
          </cell>
          <cell r="N1255" t="str">
            <v>CV9,CV10,CV36</v>
          </cell>
          <cell r="O1255" t="str">
            <v>S14</v>
          </cell>
          <cell r="P1255" t="str">
            <v>N</v>
          </cell>
          <cell r="Q1255" t="str">
            <v>O</v>
          </cell>
          <cell r="R1255" t="str">
            <v>I</v>
          </cell>
          <cell r="S1255" t="str">
            <v>I</v>
          </cell>
          <cell r="T1255" t="str">
            <v>I</v>
          </cell>
          <cell r="U1255" t="str">
            <v>I</v>
          </cell>
          <cell r="V1255" t="str">
            <v>I</v>
          </cell>
          <cell r="W1255" t="str">
            <v>I</v>
          </cell>
        </row>
        <row r="1256">
          <cell r="B1256" t="str">
            <v>UN1956</v>
          </cell>
          <cell r="C1256" t="str">
            <v>GAZ COMPRIMÉ, N.S.A.</v>
          </cell>
          <cell r="D1256" t="str">
            <v>2</v>
          </cell>
          <cell r="E1256" t="str">
            <v>1A</v>
          </cell>
          <cell r="F1256" t="str">
            <v/>
          </cell>
          <cell r="G1256" t="str">
            <v>2.2</v>
          </cell>
          <cell r="H1256" t="str">
            <v>274,378,655,662</v>
          </cell>
          <cell r="I1256">
            <v>120</v>
          </cell>
          <cell r="J1256" t="str">
            <v>E1</v>
          </cell>
          <cell r="K1256" t="str">
            <v>3</v>
          </cell>
          <cell r="L1256" t="str">
            <v>E</v>
          </cell>
          <cell r="M1256" t="str">
            <v/>
          </cell>
          <cell r="N1256" t="str">
            <v>CV9,CV10,CV36</v>
          </cell>
          <cell r="O1256" t="str">
            <v/>
          </cell>
          <cell r="P1256" t="str">
            <v>N</v>
          </cell>
          <cell r="Q1256" t="str">
            <v>N</v>
          </cell>
          <cell r="R1256" t="str">
            <v>N</v>
          </cell>
          <cell r="S1256" t="str">
            <v>N</v>
          </cell>
          <cell r="T1256" t="str">
            <v>N</v>
          </cell>
          <cell r="U1256" t="str">
            <v>N</v>
          </cell>
          <cell r="V1256" t="str">
            <v>O</v>
          </cell>
          <cell r="W1256" t="str">
            <v>ML</v>
          </cell>
        </row>
        <row r="1257">
          <cell r="B1257" t="str">
            <v>UN1957</v>
          </cell>
          <cell r="C1257" t="str">
            <v>DEUTÉRIUM COMPRIMÉ</v>
          </cell>
          <cell r="D1257" t="str">
            <v>2</v>
          </cell>
          <cell r="E1257" t="str">
            <v>1F</v>
          </cell>
          <cell r="F1257" t="str">
            <v/>
          </cell>
          <cell r="G1257" t="str">
            <v>2.1</v>
          </cell>
          <cell r="H1257">
            <v>662</v>
          </cell>
          <cell r="I1257">
            <v>0</v>
          </cell>
          <cell r="J1257" t="str">
            <v>E0</v>
          </cell>
          <cell r="K1257" t="str">
            <v>2</v>
          </cell>
          <cell r="L1257" t="str">
            <v>D</v>
          </cell>
          <cell r="M1257" t="str">
            <v/>
          </cell>
          <cell r="N1257" t="str">
            <v>CV9,CV10,CV36</v>
          </cell>
          <cell r="O1257" t="str">
            <v>S2,S20</v>
          </cell>
          <cell r="P1257" t="str">
            <v>N</v>
          </cell>
          <cell r="Q1257" t="str">
            <v>N</v>
          </cell>
          <cell r="R1257" t="str">
            <v>N</v>
          </cell>
          <cell r="S1257" t="str">
            <v>N</v>
          </cell>
          <cell r="T1257" t="str">
            <v>N</v>
          </cell>
          <cell r="U1257" t="str">
            <v>N</v>
          </cell>
          <cell r="V1257" t="str">
            <v>N</v>
          </cell>
          <cell r="W1257" t="str">
            <v>ML</v>
          </cell>
        </row>
        <row r="1258">
          <cell r="B1258" t="str">
            <v>UN1958</v>
          </cell>
          <cell r="C1258" t="str">
            <v>DICHLORO-1,2 TÉTRAFLUORO-1,1,2,2, ÉTHANE (GAZ RÉFRIGÉRANT R 114)</v>
          </cell>
          <cell r="D1258" t="str">
            <v>2</v>
          </cell>
          <cell r="E1258" t="str">
            <v>2A</v>
          </cell>
          <cell r="F1258" t="str">
            <v/>
          </cell>
          <cell r="G1258" t="str">
            <v>2.2</v>
          </cell>
          <cell r="H1258">
            <v>662</v>
          </cell>
          <cell r="I1258">
            <v>120</v>
          </cell>
          <cell r="J1258" t="str">
            <v>E1</v>
          </cell>
          <cell r="K1258" t="str">
            <v>3</v>
          </cell>
          <cell r="L1258" t="str">
            <v>E</v>
          </cell>
          <cell r="M1258" t="str">
            <v/>
          </cell>
          <cell r="N1258" t="str">
            <v>CV9,CV10,CV36</v>
          </cell>
          <cell r="O1258" t="str">
            <v/>
          </cell>
          <cell r="P1258" t="str">
            <v>N</v>
          </cell>
          <cell r="Q1258" t="str">
            <v>N</v>
          </cell>
          <cell r="R1258" t="str">
            <v>N</v>
          </cell>
          <cell r="S1258" t="str">
            <v>N</v>
          </cell>
          <cell r="T1258" t="str">
            <v>N</v>
          </cell>
          <cell r="U1258" t="str">
            <v>N</v>
          </cell>
          <cell r="V1258" t="str">
            <v>N</v>
          </cell>
          <cell r="W1258" t="str">
            <v>ML</v>
          </cell>
        </row>
        <row r="1259">
          <cell r="B1259" t="str">
            <v>UN1959</v>
          </cell>
          <cell r="C1259" t="str">
            <v>DIFLUORO-1,1 ÉTHYLÈNE (GAZ RÉFRIGÉRANT ,R 1132a)</v>
          </cell>
          <cell r="D1259" t="str">
            <v>2</v>
          </cell>
          <cell r="E1259" t="str">
            <v>2F</v>
          </cell>
          <cell r="F1259" t="str">
            <v/>
          </cell>
          <cell r="G1259" t="str">
            <v>2.1</v>
          </cell>
          <cell r="H1259">
            <v>662</v>
          </cell>
          <cell r="I1259">
            <v>0</v>
          </cell>
          <cell r="J1259" t="str">
            <v>E0</v>
          </cell>
          <cell r="K1259" t="str">
            <v>2</v>
          </cell>
          <cell r="L1259" t="str">
            <v>D</v>
          </cell>
          <cell r="M1259" t="str">
            <v/>
          </cell>
          <cell r="N1259" t="str">
            <v>CV9,CV10,CV36</v>
          </cell>
          <cell r="O1259" t="str">
            <v>S2,S20</v>
          </cell>
          <cell r="P1259" t="str">
            <v>N</v>
          </cell>
          <cell r="Q1259" t="str">
            <v>N</v>
          </cell>
          <cell r="R1259" t="str">
            <v>N</v>
          </cell>
          <cell r="S1259" t="str">
            <v>N</v>
          </cell>
          <cell r="T1259" t="str">
            <v>N</v>
          </cell>
          <cell r="U1259" t="str">
            <v>N</v>
          </cell>
          <cell r="V1259" t="str">
            <v>N</v>
          </cell>
          <cell r="W1259" t="str">
            <v>ML</v>
          </cell>
        </row>
        <row r="1260">
          <cell r="B1260" t="str">
            <v>UN1961</v>
          </cell>
          <cell r="C1260" t="str">
            <v>ÉTHANE LIQUIDE RÉFRIGÉRÉ</v>
          </cell>
          <cell r="D1260" t="str">
            <v>2</v>
          </cell>
          <cell r="E1260" t="str">
            <v>3F</v>
          </cell>
          <cell r="F1260" t="str">
            <v/>
          </cell>
          <cell r="G1260" t="str">
            <v>2.1</v>
          </cell>
          <cell r="I1260">
            <v>0</v>
          </cell>
          <cell r="J1260" t="str">
            <v>E0</v>
          </cell>
          <cell r="K1260" t="str">
            <v>2</v>
          </cell>
          <cell r="L1260" t="str">
            <v>D</v>
          </cell>
          <cell r="M1260" t="str">
            <v>V5</v>
          </cell>
          <cell r="N1260" t="str">
            <v>CV9,CV11,CV36</v>
          </cell>
          <cell r="O1260" t="str">
            <v>S2,S17</v>
          </cell>
          <cell r="P1260" t="str">
            <v>N</v>
          </cell>
          <cell r="Q1260" t="str">
            <v>N</v>
          </cell>
          <cell r="R1260" t="str">
            <v>N</v>
          </cell>
          <cell r="S1260" t="str">
            <v>N</v>
          </cell>
          <cell r="T1260" t="str">
            <v>N</v>
          </cell>
          <cell r="U1260" t="str">
            <v>N</v>
          </cell>
          <cell r="V1260" t="str">
            <v>N</v>
          </cell>
          <cell r="W1260" t="str">
            <v>ML</v>
          </cell>
        </row>
        <row r="1261">
          <cell r="B1261" t="str">
            <v>UN1962</v>
          </cell>
          <cell r="C1261" t="str">
            <v>ÉTHYLÈNE</v>
          </cell>
          <cell r="D1261" t="str">
            <v>2</v>
          </cell>
          <cell r="E1261" t="str">
            <v>2F</v>
          </cell>
          <cell r="F1261" t="str">
            <v/>
          </cell>
          <cell r="G1261" t="str">
            <v>2.1</v>
          </cell>
          <cell r="H1261">
            <v>662</v>
          </cell>
          <cell r="I1261">
            <v>0</v>
          </cell>
          <cell r="J1261" t="str">
            <v>E0</v>
          </cell>
          <cell r="K1261" t="str">
            <v>2</v>
          </cell>
          <cell r="L1261" t="str">
            <v>D</v>
          </cell>
          <cell r="M1261" t="str">
            <v/>
          </cell>
          <cell r="N1261" t="str">
            <v>CV9,CV10,CV36</v>
          </cell>
          <cell r="O1261" t="str">
            <v>S2,S20</v>
          </cell>
          <cell r="P1261" t="str">
            <v>N</v>
          </cell>
          <cell r="Q1261" t="str">
            <v>N</v>
          </cell>
          <cell r="R1261" t="str">
            <v>N</v>
          </cell>
          <cell r="S1261" t="str">
            <v>N</v>
          </cell>
          <cell r="T1261" t="str">
            <v>N</v>
          </cell>
          <cell r="U1261" t="str">
            <v>N</v>
          </cell>
          <cell r="V1261" t="str">
            <v>N</v>
          </cell>
          <cell r="W1261" t="str">
            <v>ML</v>
          </cell>
        </row>
        <row r="1262">
          <cell r="B1262" t="str">
            <v>UN1963</v>
          </cell>
          <cell r="C1262" t="str">
            <v>HÉLIUM LIQUIDE RÉFRIGÉRÉ</v>
          </cell>
          <cell r="D1262" t="str">
            <v>2</v>
          </cell>
          <cell r="E1262" t="str">
            <v>3A</v>
          </cell>
          <cell r="F1262" t="str">
            <v/>
          </cell>
          <cell r="G1262" t="str">
            <v>2.2</v>
          </cell>
          <cell r="H1262">
            <v>593</v>
          </cell>
          <cell r="I1262">
            <v>120</v>
          </cell>
          <cell r="J1262" t="str">
            <v>E1</v>
          </cell>
          <cell r="K1262" t="str">
            <v>3</v>
          </cell>
          <cell r="L1262" t="str">
            <v>E</v>
          </cell>
          <cell r="M1262" t="str">
            <v>V5</v>
          </cell>
          <cell r="N1262" t="str">
            <v>CV9,CV11,CV36</v>
          </cell>
          <cell r="O1262" t="str">
            <v>S20</v>
          </cell>
          <cell r="P1262" t="str">
            <v>N</v>
          </cell>
          <cell r="Q1262" t="str">
            <v>N</v>
          </cell>
          <cell r="R1262" t="str">
            <v>N</v>
          </cell>
          <cell r="S1262" t="str">
            <v>N</v>
          </cell>
          <cell r="T1262" t="str">
            <v>N</v>
          </cell>
          <cell r="U1262" t="str">
            <v>N</v>
          </cell>
          <cell r="V1262" t="str">
            <v>N</v>
          </cell>
          <cell r="W1262" t="str">
            <v>ML</v>
          </cell>
        </row>
        <row r="1263">
          <cell r="B1263" t="str">
            <v>UN1964</v>
          </cell>
          <cell r="C1263" t="str">
            <v>HYDROCARBURES GAZEUX EN MÉLANGE COMPRIMÉ, N.S.A.</v>
          </cell>
          <cell r="D1263" t="str">
            <v>2</v>
          </cell>
          <cell r="E1263" t="str">
            <v>1F</v>
          </cell>
          <cell r="F1263" t="str">
            <v/>
          </cell>
          <cell r="G1263" t="str">
            <v>2.1</v>
          </cell>
          <cell r="H1263">
            <v>274.66199999999998</v>
          </cell>
          <cell r="I1263">
            <v>0</v>
          </cell>
          <cell r="J1263" t="str">
            <v>E0</v>
          </cell>
          <cell r="K1263" t="str">
            <v>2</v>
          </cell>
          <cell r="L1263" t="str">
            <v>D</v>
          </cell>
          <cell r="M1263" t="str">
            <v/>
          </cell>
          <cell r="N1263" t="str">
            <v>CV9,CV10,CV36</v>
          </cell>
          <cell r="O1263" t="str">
            <v>S2,S20</v>
          </cell>
          <cell r="P1263" t="str">
            <v>N</v>
          </cell>
          <cell r="Q1263" t="str">
            <v>N</v>
          </cell>
          <cell r="R1263" t="str">
            <v>N</v>
          </cell>
          <cell r="S1263" t="str">
            <v>N</v>
          </cell>
          <cell r="T1263" t="str">
            <v>N</v>
          </cell>
          <cell r="U1263" t="str">
            <v>N</v>
          </cell>
          <cell r="V1263" t="str">
            <v>O</v>
          </cell>
          <cell r="W1263" t="str">
            <v>ML</v>
          </cell>
        </row>
        <row r="1264">
          <cell r="B1264" t="str">
            <v>UN1965</v>
          </cell>
          <cell r="C1264" t="str">
            <v>HYDROCARBURES GAZEUX EN MÉLANGE LIQUÉFIÉ, N.S.A.</v>
          </cell>
          <cell r="D1264" t="str">
            <v>2</v>
          </cell>
          <cell r="E1264" t="str">
            <v>2F</v>
          </cell>
          <cell r="F1264" t="str">
            <v/>
          </cell>
          <cell r="G1264" t="str">
            <v>2.1</v>
          </cell>
          <cell r="H1264" t="str">
            <v>274,583,652,660,662</v>
          </cell>
          <cell r="I1264">
            <v>0</v>
          </cell>
          <cell r="J1264" t="str">
            <v>E0</v>
          </cell>
          <cell r="K1264" t="str">
            <v>2</v>
          </cell>
          <cell r="L1264" t="str">
            <v>D</v>
          </cell>
          <cell r="M1264" t="str">
            <v/>
          </cell>
          <cell r="N1264" t="str">
            <v>CV9,CV10,CV36</v>
          </cell>
          <cell r="O1264" t="str">
            <v>S2,S20</v>
          </cell>
          <cell r="P1264" t="str">
            <v>N</v>
          </cell>
          <cell r="Q1264" t="str">
            <v>N</v>
          </cell>
          <cell r="R1264" t="str">
            <v>N</v>
          </cell>
          <cell r="S1264" t="str">
            <v>N</v>
          </cell>
          <cell r="T1264" t="str">
            <v>N</v>
          </cell>
          <cell r="U1264" t="str">
            <v>N</v>
          </cell>
          <cell r="V1264" t="str">
            <v>O</v>
          </cell>
          <cell r="W1264" t="str">
            <v>ML</v>
          </cell>
        </row>
        <row r="1265">
          <cell r="B1265" t="str">
            <v>UN1966</v>
          </cell>
          <cell r="C1265" t="str">
            <v>HYDROGÈNE LIQUIDE RÉFRIGÉRÉ</v>
          </cell>
          <cell r="D1265" t="str">
            <v>2</v>
          </cell>
          <cell r="E1265" t="str">
            <v>3F</v>
          </cell>
          <cell r="F1265" t="str">
            <v/>
          </cell>
          <cell r="G1265" t="str">
            <v>2.1</v>
          </cell>
          <cell r="I1265">
            <v>0</v>
          </cell>
          <cell r="J1265" t="str">
            <v>E0</v>
          </cell>
          <cell r="K1265" t="str">
            <v>2</v>
          </cell>
          <cell r="L1265" t="str">
            <v>D</v>
          </cell>
          <cell r="M1265" t="str">
            <v>V5</v>
          </cell>
          <cell r="N1265" t="str">
            <v>CV9,CV11,CV36</v>
          </cell>
          <cell r="O1265" t="str">
            <v>S2,S17</v>
          </cell>
          <cell r="P1265" t="str">
            <v>N</v>
          </cell>
          <cell r="Q1265" t="str">
            <v>N</v>
          </cell>
          <cell r="R1265" t="str">
            <v>N</v>
          </cell>
          <cell r="S1265" t="str">
            <v>N</v>
          </cell>
          <cell r="T1265" t="str">
            <v>N</v>
          </cell>
          <cell r="U1265" t="str">
            <v>N</v>
          </cell>
          <cell r="V1265" t="str">
            <v>N</v>
          </cell>
          <cell r="W1265" t="str">
            <v>ML</v>
          </cell>
        </row>
        <row r="1266">
          <cell r="B1266" t="str">
            <v>UN1967</v>
          </cell>
          <cell r="C1266" t="str">
            <v>GAZ INSECTICIDE TOXIQUE, N.S.A.</v>
          </cell>
          <cell r="D1266" t="str">
            <v>2</v>
          </cell>
          <cell r="E1266" t="str">
            <v>2T</v>
          </cell>
          <cell r="F1266" t="str">
            <v/>
          </cell>
          <cell r="G1266" t="str">
            <v>2.3</v>
          </cell>
          <cell r="H1266" t="str">
            <v>274</v>
          </cell>
          <cell r="I1266">
            <v>0</v>
          </cell>
          <cell r="J1266" t="str">
            <v>E0</v>
          </cell>
          <cell r="K1266" t="str">
            <v>TRANSPORT INTERDIT</v>
          </cell>
          <cell r="L1266" t="str">
            <v>D</v>
          </cell>
          <cell r="M1266" t="str">
            <v/>
          </cell>
          <cell r="N1266" t="str">
            <v>CV9,CV10,CV36</v>
          </cell>
          <cell r="O1266" t="str">
            <v>S14</v>
          </cell>
          <cell r="P1266" t="str">
            <v>N</v>
          </cell>
          <cell r="Q1266" t="str">
            <v>O</v>
          </cell>
          <cell r="R1266" t="str">
            <v>I</v>
          </cell>
          <cell r="S1266" t="str">
            <v>I</v>
          </cell>
          <cell r="T1266" t="str">
            <v>I</v>
          </cell>
          <cell r="U1266" t="str">
            <v>I</v>
          </cell>
          <cell r="V1266" t="str">
            <v>I</v>
          </cell>
          <cell r="W1266" t="str">
            <v>I</v>
          </cell>
        </row>
        <row r="1267">
          <cell r="B1267" t="str">
            <v>UN1968</v>
          </cell>
          <cell r="C1267" t="str">
            <v>GAZ INSECTICIDE, N.S.A.</v>
          </cell>
          <cell r="D1267" t="str">
            <v>2</v>
          </cell>
          <cell r="E1267" t="str">
            <v>2A</v>
          </cell>
          <cell r="F1267" t="str">
            <v/>
          </cell>
          <cell r="G1267" t="str">
            <v>2.2</v>
          </cell>
          <cell r="H1267">
            <v>274.66199999999998</v>
          </cell>
          <cell r="I1267">
            <v>120</v>
          </cell>
          <cell r="J1267" t="str">
            <v>E1</v>
          </cell>
          <cell r="K1267" t="str">
            <v>3</v>
          </cell>
          <cell r="L1267" t="str">
            <v>E</v>
          </cell>
          <cell r="M1267" t="str">
            <v/>
          </cell>
          <cell r="N1267" t="str">
            <v>CV9,CV10,CV36</v>
          </cell>
          <cell r="O1267" t="str">
            <v/>
          </cell>
          <cell r="P1267" t="str">
            <v>N</v>
          </cell>
          <cell r="Q1267" t="str">
            <v>N</v>
          </cell>
          <cell r="R1267" t="str">
            <v>N</v>
          </cell>
          <cell r="S1267" t="str">
            <v>N</v>
          </cell>
          <cell r="T1267" t="str">
            <v>N</v>
          </cell>
          <cell r="U1267" t="str">
            <v>N</v>
          </cell>
          <cell r="V1267" t="str">
            <v>O</v>
          </cell>
          <cell r="W1267" t="str">
            <v>ML</v>
          </cell>
        </row>
        <row r="1268">
          <cell r="B1268" t="str">
            <v>UN1969</v>
          </cell>
          <cell r="C1268" t="str">
            <v>ISOBUTANE</v>
          </cell>
          <cell r="D1268" t="str">
            <v>2</v>
          </cell>
          <cell r="E1268" t="str">
            <v>2F</v>
          </cell>
          <cell r="F1268" t="str">
            <v/>
          </cell>
          <cell r="G1268" t="str">
            <v>2.1</v>
          </cell>
          <cell r="H1268" t="str">
            <v>657,660,662</v>
          </cell>
          <cell r="I1268">
            <v>0</v>
          </cell>
          <cell r="J1268" t="str">
            <v>E0</v>
          </cell>
          <cell r="K1268" t="str">
            <v>2</v>
          </cell>
          <cell r="L1268" t="str">
            <v>D</v>
          </cell>
          <cell r="M1268" t="str">
            <v/>
          </cell>
          <cell r="N1268" t="str">
            <v>CV9,CV10,CV36</v>
          </cell>
          <cell r="O1268" t="str">
            <v>S2,S20</v>
          </cell>
          <cell r="P1268" t="str">
            <v>N</v>
          </cell>
          <cell r="Q1268" t="str">
            <v>N</v>
          </cell>
          <cell r="R1268" t="str">
            <v>N</v>
          </cell>
          <cell r="S1268" t="str">
            <v>N</v>
          </cell>
          <cell r="T1268" t="str">
            <v>N</v>
          </cell>
          <cell r="U1268" t="str">
            <v>N</v>
          </cell>
          <cell r="V1268" t="str">
            <v>N</v>
          </cell>
          <cell r="W1268" t="str">
            <v>ML</v>
          </cell>
        </row>
        <row r="1269">
          <cell r="B1269" t="str">
            <v>UN1970</v>
          </cell>
          <cell r="C1269" t="str">
            <v>KRYPTON LIQUIDE RÉFRIGÉRÉ</v>
          </cell>
          <cell r="D1269" t="str">
            <v>2</v>
          </cell>
          <cell r="E1269" t="str">
            <v>3A</v>
          </cell>
          <cell r="F1269" t="str">
            <v/>
          </cell>
          <cell r="G1269" t="str">
            <v>2.2</v>
          </cell>
          <cell r="H1269">
            <v>593.66200000000003</v>
          </cell>
          <cell r="I1269">
            <v>120</v>
          </cell>
          <cell r="J1269" t="str">
            <v>E1</v>
          </cell>
          <cell r="K1269" t="str">
            <v>3</v>
          </cell>
          <cell r="L1269" t="str">
            <v>E</v>
          </cell>
          <cell r="M1269" t="str">
            <v>V5</v>
          </cell>
          <cell r="N1269" t="str">
            <v>CV9,CV11,CV36</v>
          </cell>
          <cell r="O1269" t="str">
            <v>S20</v>
          </cell>
          <cell r="P1269" t="str">
            <v>N</v>
          </cell>
          <cell r="Q1269" t="str">
            <v>N</v>
          </cell>
          <cell r="R1269" t="str">
            <v>N</v>
          </cell>
          <cell r="S1269" t="str">
            <v>N</v>
          </cell>
          <cell r="T1269" t="str">
            <v>N</v>
          </cell>
          <cell r="U1269" t="str">
            <v>N</v>
          </cell>
          <cell r="V1269" t="str">
            <v>N</v>
          </cell>
          <cell r="W1269" t="str">
            <v>ML</v>
          </cell>
        </row>
        <row r="1270">
          <cell r="B1270" t="str">
            <v>UN1971</v>
          </cell>
          <cell r="C1270" t="str">
            <v>MÉTHANE ou GAZ NATUREL COMPRIMÉ</v>
          </cell>
          <cell r="D1270" t="str">
            <v>2</v>
          </cell>
          <cell r="E1270" t="str">
            <v>1F</v>
          </cell>
          <cell r="F1270" t="str">
            <v/>
          </cell>
          <cell r="G1270" t="str">
            <v>2.1</v>
          </cell>
          <cell r="H1270">
            <v>660.66200000000003</v>
          </cell>
          <cell r="I1270">
            <v>0</v>
          </cell>
          <cell r="J1270" t="str">
            <v>E0</v>
          </cell>
          <cell r="K1270" t="str">
            <v>2</v>
          </cell>
          <cell r="L1270" t="str">
            <v>D</v>
          </cell>
          <cell r="M1270" t="str">
            <v/>
          </cell>
          <cell r="N1270" t="str">
            <v>CV9,CV10,CV36</v>
          </cell>
          <cell r="O1270" t="str">
            <v>S2,S20</v>
          </cell>
          <cell r="P1270" t="str">
            <v>N</v>
          </cell>
          <cell r="Q1270" t="str">
            <v>N</v>
          </cell>
          <cell r="R1270" t="str">
            <v>N</v>
          </cell>
          <cell r="S1270" t="str">
            <v>N</v>
          </cell>
          <cell r="T1270" t="str">
            <v>N</v>
          </cell>
          <cell r="U1270" t="str">
            <v>N</v>
          </cell>
          <cell r="V1270" t="str">
            <v>N</v>
          </cell>
          <cell r="W1270" t="str">
            <v>ML</v>
          </cell>
        </row>
        <row r="1271">
          <cell r="B1271" t="str">
            <v>UN1972</v>
          </cell>
          <cell r="C1271" t="str">
            <v>MÉTHANE ou GAZ LIQUIDE RÉFRIGÉRÉ</v>
          </cell>
          <cell r="D1271" t="str">
            <v>2</v>
          </cell>
          <cell r="E1271" t="str">
            <v>3F</v>
          </cell>
          <cell r="F1271" t="str">
            <v/>
          </cell>
          <cell r="G1271" t="str">
            <v>2.1</v>
          </cell>
          <cell r="H1271">
            <v>660</v>
          </cell>
          <cell r="I1271">
            <v>0</v>
          </cell>
          <cell r="J1271" t="str">
            <v>E0</v>
          </cell>
          <cell r="K1271" t="str">
            <v>2</v>
          </cell>
          <cell r="L1271" t="str">
            <v>D</v>
          </cell>
          <cell r="M1271" t="str">
            <v>V5</v>
          </cell>
          <cell r="N1271" t="str">
            <v>CV9,CV11,CV36</v>
          </cell>
          <cell r="O1271" t="str">
            <v>S2,S17</v>
          </cell>
          <cell r="P1271" t="str">
            <v>N</v>
          </cell>
          <cell r="Q1271" t="str">
            <v>N</v>
          </cell>
          <cell r="R1271" t="str">
            <v>N</v>
          </cell>
          <cell r="S1271" t="str">
            <v>N</v>
          </cell>
          <cell r="T1271" t="str">
            <v>N</v>
          </cell>
          <cell r="U1271" t="str">
            <v>N</v>
          </cell>
          <cell r="V1271" t="str">
            <v>N</v>
          </cell>
          <cell r="W1271" t="str">
            <v>ML</v>
          </cell>
        </row>
        <row r="1272">
          <cell r="B1272" t="str">
            <v>UN1973</v>
          </cell>
          <cell r="C1272" t="str">
            <v>CHLORODIFLUORO-MÉTHANE ET CHLOROPENTAFLUOR-ÉTHANE EN MÉLANGE</v>
          </cell>
          <cell r="D1272" t="str">
            <v>2</v>
          </cell>
          <cell r="E1272" t="str">
            <v>2A</v>
          </cell>
          <cell r="F1272" t="str">
            <v/>
          </cell>
          <cell r="G1272" t="str">
            <v>2.2</v>
          </cell>
          <cell r="H1272">
            <v>662</v>
          </cell>
          <cell r="I1272">
            <v>120</v>
          </cell>
          <cell r="J1272" t="str">
            <v>E1</v>
          </cell>
          <cell r="K1272" t="str">
            <v>3</v>
          </cell>
          <cell r="L1272" t="str">
            <v>E</v>
          </cell>
          <cell r="M1272" t="str">
            <v/>
          </cell>
          <cell r="N1272" t="str">
            <v>CV9,CV10,CV36</v>
          </cell>
          <cell r="O1272" t="str">
            <v/>
          </cell>
          <cell r="P1272" t="str">
            <v>N</v>
          </cell>
          <cell r="Q1272" t="str">
            <v>N</v>
          </cell>
          <cell r="R1272" t="str">
            <v>N</v>
          </cell>
          <cell r="S1272" t="str">
            <v>N</v>
          </cell>
          <cell r="T1272" t="str">
            <v>N</v>
          </cell>
          <cell r="U1272" t="str">
            <v>N</v>
          </cell>
          <cell r="V1272" t="str">
            <v>N</v>
          </cell>
          <cell r="W1272" t="str">
            <v>ML</v>
          </cell>
        </row>
        <row r="1273">
          <cell r="B1273" t="str">
            <v>UN1974</v>
          </cell>
          <cell r="C1273" t="str">
            <v>BROMOCHLORODI-FLUOROMÉTHANE (GAZ RÉFRIGÉRANT R 12B1)</v>
          </cell>
          <cell r="D1273" t="str">
            <v>2</v>
          </cell>
          <cell r="E1273" t="str">
            <v>2A</v>
          </cell>
          <cell r="F1273" t="str">
            <v/>
          </cell>
          <cell r="G1273" t="str">
            <v>2.2</v>
          </cell>
          <cell r="H1273">
            <v>662</v>
          </cell>
          <cell r="I1273">
            <v>120</v>
          </cell>
          <cell r="J1273" t="str">
            <v>E1</v>
          </cell>
          <cell r="K1273" t="str">
            <v>3</v>
          </cell>
          <cell r="L1273" t="str">
            <v>E</v>
          </cell>
          <cell r="M1273" t="str">
            <v/>
          </cell>
          <cell r="N1273" t="str">
            <v>CV9,CV10,CV36</v>
          </cell>
          <cell r="O1273" t="str">
            <v/>
          </cell>
          <cell r="P1273" t="str">
            <v>N</v>
          </cell>
          <cell r="Q1273" t="str">
            <v>N</v>
          </cell>
          <cell r="R1273" t="str">
            <v>N</v>
          </cell>
          <cell r="S1273" t="str">
            <v>N</v>
          </cell>
          <cell r="T1273" t="str">
            <v>N</v>
          </cell>
          <cell r="U1273" t="str">
            <v>N</v>
          </cell>
          <cell r="V1273" t="str">
            <v>N</v>
          </cell>
          <cell r="W1273" t="str">
            <v>ML</v>
          </cell>
        </row>
        <row r="1274">
          <cell r="B1274" t="str">
            <v>UN1975</v>
          </cell>
          <cell r="C1274" t="str">
            <v>MONOXYDE D'AZOTE ET TETROXYDE (OU DIAXYDE) DE DIAZOTE EN MÉLANGE</v>
          </cell>
          <cell r="D1274" t="str">
            <v>2</v>
          </cell>
          <cell r="E1274" t="str">
            <v>2TOC</v>
          </cell>
          <cell r="F1274" t="str">
            <v/>
          </cell>
          <cell r="G1274" t="str">
            <v>2.3,+5.1,+8</v>
          </cell>
          <cell r="H1274" t="str">
            <v/>
          </cell>
          <cell r="I1274">
            <v>0</v>
          </cell>
          <cell r="J1274" t="str">
            <v>E0</v>
          </cell>
          <cell r="K1274" t="str">
            <v>TRANSPORT INTERDIT</v>
          </cell>
          <cell r="L1274" t="str">
            <v>D</v>
          </cell>
          <cell r="M1274" t="str">
            <v/>
          </cell>
          <cell r="N1274" t="str">
            <v>CV9,CV10,CV36</v>
          </cell>
          <cell r="O1274" t="str">
            <v>S14</v>
          </cell>
          <cell r="P1274" t="str">
            <v>N</v>
          </cell>
          <cell r="Q1274" t="str">
            <v>O</v>
          </cell>
          <cell r="R1274" t="str">
            <v>I</v>
          </cell>
          <cell r="S1274" t="str">
            <v>I</v>
          </cell>
          <cell r="T1274" t="str">
            <v>I</v>
          </cell>
          <cell r="U1274" t="str">
            <v>I</v>
          </cell>
          <cell r="V1274" t="str">
            <v>I</v>
          </cell>
          <cell r="W1274" t="str">
            <v>I</v>
          </cell>
        </row>
        <row r="1275">
          <cell r="B1275" t="str">
            <v>UN1976</v>
          </cell>
          <cell r="C1275" t="str">
            <v>OCTAFLUOROCYCLO-BUTANE (GAZ RÉFRIGÉRANT RC 318)</v>
          </cell>
          <cell r="D1275" t="str">
            <v>2</v>
          </cell>
          <cell r="E1275" t="str">
            <v>2A</v>
          </cell>
          <cell r="F1275" t="str">
            <v/>
          </cell>
          <cell r="G1275" t="str">
            <v>2.2</v>
          </cell>
          <cell r="H1275">
            <v>662</v>
          </cell>
          <cell r="I1275">
            <v>120</v>
          </cell>
          <cell r="J1275" t="str">
            <v>E1</v>
          </cell>
          <cell r="K1275" t="str">
            <v>3</v>
          </cell>
          <cell r="L1275" t="str">
            <v>E</v>
          </cell>
          <cell r="M1275" t="str">
            <v/>
          </cell>
          <cell r="N1275" t="str">
            <v>CV9,CV10,CV36</v>
          </cell>
          <cell r="O1275" t="str">
            <v/>
          </cell>
          <cell r="P1275" t="str">
            <v>N</v>
          </cell>
          <cell r="Q1275" t="str">
            <v>N</v>
          </cell>
          <cell r="R1275" t="str">
            <v>N</v>
          </cell>
          <cell r="S1275" t="str">
            <v>N</v>
          </cell>
          <cell r="T1275" t="str">
            <v>N</v>
          </cell>
          <cell r="U1275" t="str">
            <v>N</v>
          </cell>
          <cell r="V1275" t="str">
            <v>N</v>
          </cell>
          <cell r="W1275" t="str">
            <v>ML</v>
          </cell>
        </row>
        <row r="1276">
          <cell r="B1276" t="str">
            <v>UN1977</v>
          </cell>
          <cell r="C1276" t="str">
            <v>AZOTE LIQUIDE RÉFRIGÉRÉ</v>
          </cell>
          <cell r="D1276" t="str">
            <v>2</v>
          </cell>
          <cell r="E1276" t="str">
            <v>3A</v>
          </cell>
          <cell r="F1276" t="str">
            <v/>
          </cell>
          <cell r="G1276" t="str">
            <v>2.2</v>
          </cell>
          <cell r="H1276" t="str">
            <v>345,346,593</v>
          </cell>
          <cell r="I1276">
            <v>120</v>
          </cell>
          <cell r="J1276" t="str">
            <v>E1</v>
          </cell>
          <cell r="K1276" t="str">
            <v>3</v>
          </cell>
          <cell r="L1276" t="str">
            <v>E</v>
          </cell>
          <cell r="M1276" t="str">
            <v>V5</v>
          </cell>
          <cell r="N1276" t="str">
            <v>CV9,CV11,CV36</v>
          </cell>
          <cell r="O1276" t="str">
            <v>S20</v>
          </cell>
          <cell r="P1276" t="str">
            <v>N</v>
          </cell>
          <cell r="Q1276" t="str">
            <v>N</v>
          </cell>
          <cell r="R1276" t="str">
            <v>N</v>
          </cell>
          <cell r="S1276" t="str">
            <v>N</v>
          </cell>
          <cell r="T1276" t="str">
            <v>N</v>
          </cell>
          <cell r="U1276" t="str">
            <v>N</v>
          </cell>
          <cell r="V1276" t="str">
            <v>N</v>
          </cell>
          <cell r="W1276" t="str">
            <v>ML</v>
          </cell>
        </row>
        <row r="1277">
          <cell r="B1277" t="str">
            <v>UN1978</v>
          </cell>
          <cell r="C1277" t="str">
            <v>PROPANE</v>
          </cell>
          <cell r="D1277" t="str">
            <v>2</v>
          </cell>
          <cell r="E1277" t="str">
            <v>2F</v>
          </cell>
          <cell r="F1277" t="str">
            <v/>
          </cell>
          <cell r="G1277" t="str">
            <v>2.1</v>
          </cell>
          <cell r="H1277" t="str">
            <v>652,657,660,662</v>
          </cell>
          <cell r="I1277">
            <v>0</v>
          </cell>
          <cell r="J1277" t="str">
            <v>E0</v>
          </cell>
          <cell r="K1277" t="str">
            <v>2</v>
          </cell>
          <cell r="L1277" t="str">
            <v>D</v>
          </cell>
          <cell r="M1277" t="str">
            <v/>
          </cell>
          <cell r="N1277" t="str">
            <v>CV9,CV10,CV36</v>
          </cell>
          <cell r="O1277" t="str">
            <v>S2,S20</v>
          </cell>
          <cell r="P1277" t="str">
            <v>N</v>
          </cell>
          <cell r="Q1277" t="str">
            <v>N</v>
          </cell>
          <cell r="R1277" t="str">
            <v>N</v>
          </cell>
          <cell r="S1277" t="str">
            <v>N</v>
          </cell>
          <cell r="T1277" t="str">
            <v>N</v>
          </cell>
          <cell r="U1277" t="str">
            <v>N</v>
          </cell>
          <cell r="V1277" t="str">
            <v>N</v>
          </cell>
          <cell r="W1277" t="str">
            <v>ML</v>
          </cell>
        </row>
        <row r="1278">
          <cell r="B1278" t="str">
            <v>UN1982</v>
          </cell>
          <cell r="C1278" t="str">
            <v>TÉTRAFLUOROMÉTHANE (GAZ RÉFRIGÉRANT R 14)</v>
          </cell>
          <cell r="D1278" t="str">
            <v>2</v>
          </cell>
          <cell r="E1278" t="str">
            <v>2A</v>
          </cell>
          <cell r="F1278" t="str">
            <v/>
          </cell>
          <cell r="G1278" t="str">
            <v>2.2</v>
          </cell>
          <cell r="H1278">
            <v>662</v>
          </cell>
          <cell r="I1278">
            <v>120</v>
          </cell>
          <cell r="J1278" t="str">
            <v>E1</v>
          </cell>
          <cell r="K1278" t="str">
            <v>3</v>
          </cell>
          <cell r="L1278" t="str">
            <v>E</v>
          </cell>
          <cell r="M1278" t="str">
            <v/>
          </cell>
          <cell r="N1278" t="str">
            <v>CV9,CV10,CV36</v>
          </cell>
          <cell r="O1278" t="str">
            <v/>
          </cell>
          <cell r="P1278" t="str">
            <v>N</v>
          </cell>
          <cell r="Q1278" t="str">
            <v>N</v>
          </cell>
          <cell r="R1278" t="str">
            <v>N</v>
          </cell>
          <cell r="S1278" t="str">
            <v>N</v>
          </cell>
          <cell r="T1278" t="str">
            <v>N</v>
          </cell>
          <cell r="U1278" t="str">
            <v>N</v>
          </cell>
          <cell r="V1278" t="str">
            <v>N</v>
          </cell>
          <cell r="W1278" t="str">
            <v>ML</v>
          </cell>
        </row>
        <row r="1279">
          <cell r="B1279" t="str">
            <v>UN1983</v>
          </cell>
          <cell r="C1279" t="str">
            <v>CHLORO-1 TRIFLUORO-2,2,2 ÉTHANE (GAZ RÉFRIGÉRANT R 133a)</v>
          </cell>
          <cell r="D1279" t="str">
            <v>2</v>
          </cell>
          <cell r="E1279" t="str">
            <v>2A</v>
          </cell>
          <cell r="F1279" t="str">
            <v/>
          </cell>
          <cell r="G1279" t="str">
            <v>2.2</v>
          </cell>
          <cell r="H1279">
            <v>662</v>
          </cell>
          <cell r="I1279">
            <v>120</v>
          </cell>
          <cell r="J1279" t="str">
            <v>E1</v>
          </cell>
          <cell r="K1279" t="str">
            <v>3</v>
          </cell>
          <cell r="L1279" t="str">
            <v>E</v>
          </cell>
          <cell r="M1279" t="str">
            <v/>
          </cell>
          <cell r="N1279" t="str">
            <v>CV9,CV10,CV36</v>
          </cell>
          <cell r="O1279" t="str">
            <v/>
          </cell>
          <cell r="P1279" t="str">
            <v>N</v>
          </cell>
          <cell r="Q1279" t="str">
            <v>N</v>
          </cell>
          <cell r="R1279" t="str">
            <v>N</v>
          </cell>
          <cell r="S1279" t="str">
            <v>N</v>
          </cell>
          <cell r="T1279" t="str">
            <v>N</v>
          </cell>
          <cell r="U1279" t="str">
            <v>N</v>
          </cell>
          <cell r="V1279" t="str">
            <v>N</v>
          </cell>
          <cell r="W1279" t="str">
            <v>ML</v>
          </cell>
        </row>
        <row r="1280">
          <cell r="B1280" t="str">
            <v>UN1984</v>
          </cell>
          <cell r="C1280" t="str">
            <v>TRIFLUOROMÉTHANE (GAZ RÉFRIGÉRANT R 23)</v>
          </cell>
          <cell r="D1280" t="str">
            <v>2</v>
          </cell>
          <cell r="E1280" t="str">
            <v>2A</v>
          </cell>
          <cell r="F1280" t="str">
            <v/>
          </cell>
          <cell r="G1280" t="str">
            <v>2.2</v>
          </cell>
          <cell r="H1280">
            <v>662</v>
          </cell>
          <cell r="I1280">
            <v>120</v>
          </cell>
          <cell r="J1280" t="str">
            <v>E1</v>
          </cell>
          <cell r="K1280" t="str">
            <v>3</v>
          </cell>
          <cell r="L1280" t="str">
            <v>E</v>
          </cell>
          <cell r="M1280" t="str">
            <v/>
          </cell>
          <cell r="N1280" t="str">
            <v>CV9,CV10,CV36</v>
          </cell>
          <cell r="O1280" t="str">
            <v/>
          </cell>
          <cell r="P1280" t="str">
            <v>N</v>
          </cell>
          <cell r="Q1280" t="str">
            <v>N</v>
          </cell>
          <cell r="R1280" t="str">
            <v>N</v>
          </cell>
          <cell r="S1280" t="str">
            <v>N</v>
          </cell>
          <cell r="T1280" t="str">
            <v>N</v>
          </cell>
          <cell r="U1280" t="str">
            <v>N</v>
          </cell>
          <cell r="V1280" t="str">
            <v>N</v>
          </cell>
          <cell r="W1280" t="str">
            <v>ML</v>
          </cell>
        </row>
        <row r="1281">
          <cell r="B1281" t="str">
            <v>UN1986III</v>
          </cell>
          <cell r="C1281" t="str">
            <v>ALCOOLS INFLAMMABLES, TOXIQUES, N.S.A.</v>
          </cell>
          <cell r="D1281" t="str">
            <v>3</v>
          </cell>
          <cell r="E1281" t="str">
            <v>FT1</v>
          </cell>
          <cell r="F1281" t="str">
            <v>III</v>
          </cell>
          <cell r="G1281" t="str">
            <v>3,+6.1</v>
          </cell>
          <cell r="H1281" t="str">
            <v>274</v>
          </cell>
          <cell r="I1281">
            <v>5000</v>
          </cell>
          <cell r="J1281" t="str">
            <v>E1</v>
          </cell>
          <cell r="K1281" t="str">
            <v>3</v>
          </cell>
          <cell r="L1281" t="str">
            <v>E</v>
          </cell>
          <cell r="M1281" t="str">
            <v>V12</v>
          </cell>
          <cell r="N1281" t="str">
            <v>CV13,CV28</v>
          </cell>
          <cell r="O1281" t="str">
            <v>S2</v>
          </cell>
          <cell r="P1281" t="str">
            <v>N</v>
          </cell>
          <cell r="Q1281" t="str">
            <v>N</v>
          </cell>
          <cell r="R1281" t="str">
            <v>N</v>
          </cell>
          <cell r="S1281" t="str">
            <v>O</v>
          </cell>
          <cell r="T1281" t="str">
            <v>N</v>
          </cell>
          <cell r="U1281" t="str">
            <v>N</v>
          </cell>
          <cell r="V1281" t="str">
            <v>O</v>
          </cell>
          <cell r="W1281" t="str">
            <v>ML</v>
          </cell>
        </row>
        <row r="1282">
          <cell r="B1282" t="str">
            <v>UN1986II</v>
          </cell>
          <cell r="C1282" t="str">
            <v>ALCOOLS INFLAMMABLES, TOXIQUES, N.S.A.</v>
          </cell>
          <cell r="D1282" t="str">
            <v>3</v>
          </cell>
          <cell r="E1282" t="str">
            <v>FT1</v>
          </cell>
          <cell r="F1282" t="str">
            <v>II</v>
          </cell>
          <cell r="G1282" t="str">
            <v>3,+6.1</v>
          </cell>
          <cell r="H1282" t="str">
            <v>274</v>
          </cell>
          <cell r="I1282">
            <v>1000</v>
          </cell>
          <cell r="J1282" t="str">
            <v>E2</v>
          </cell>
          <cell r="K1282" t="str">
            <v>2</v>
          </cell>
          <cell r="L1282" t="str">
            <v>E</v>
          </cell>
          <cell r="M1282" t="str">
            <v/>
          </cell>
          <cell r="N1282" t="str">
            <v>CV13,CV28</v>
          </cell>
          <cell r="O1282" t="str">
            <v>S2,S22</v>
          </cell>
          <cell r="P1282" t="str">
            <v>N</v>
          </cell>
          <cell r="Q1282" t="str">
            <v>N</v>
          </cell>
          <cell r="R1282" t="str">
            <v>N</v>
          </cell>
          <cell r="S1282" t="str">
            <v>O</v>
          </cell>
          <cell r="T1282" t="str">
            <v>N</v>
          </cell>
          <cell r="U1282" t="str">
            <v>N</v>
          </cell>
          <cell r="V1282" t="str">
            <v>O</v>
          </cell>
          <cell r="W1282" t="str">
            <v>ML</v>
          </cell>
        </row>
        <row r="1283">
          <cell r="B1283" t="str">
            <v>UN1986I</v>
          </cell>
          <cell r="C1283" t="str">
            <v>ALCOOLS INFLAMMABLES, TOXIQUES, N.S.A.</v>
          </cell>
          <cell r="D1283" t="str">
            <v>3</v>
          </cell>
          <cell r="E1283" t="str">
            <v>FT1</v>
          </cell>
          <cell r="F1283" t="str">
            <v>I</v>
          </cell>
          <cell r="G1283" t="str">
            <v>3,+6.1</v>
          </cell>
          <cell r="H1283" t="str">
            <v>274</v>
          </cell>
          <cell r="I1283">
            <v>0</v>
          </cell>
          <cell r="J1283" t="str">
            <v>E0</v>
          </cell>
          <cell r="K1283" t="str">
            <v>1</v>
          </cell>
          <cell r="L1283" t="str">
            <v>E</v>
          </cell>
          <cell r="M1283" t="str">
            <v/>
          </cell>
          <cell r="N1283" t="str">
            <v>CV13,CV28</v>
          </cell>
          <cell r="O1283" t="str">
            <v>S2,S22</v>
          </cell>
          <cell r="P1283" t="str">
            <v>N</v>
          </cell>
          <cell r="Q1283" t="str">
            <v>N</v>
          </cell>
          <cell r="R1283" t="str">
            <v>N</v>
          </cell>
          <cell r="S1283" t="str">
            <v>O</v>
          </cell>
          <cell r="T1283" t="str">
            <v>N</v>
          </cell>
          <cell r="U1283" t="str">
            <v>N</v>
          </cell>
          <cell r="V1283" t="str">
            <v>O</v>
          </cell>
          <cell r="W1283" t="str">
            <v>ML</v>
          </cell>
        </row>
        <row r="1284">
          <cell r="B1284" t="str">
            <v>UN1987III</v>
          </cell>
          <cell r="C1284" t="str">
            <v>ALCOOLS, N.S.A.</v>
          </cell>
          <cell r="D1284" t="str">
            <v>3</v>
          </cell>
          <cell r="E1284" t="str">
            <v>F1</v>
          </cell>
          <cell r="F1284" t="str">
            <v>III</v>
          </cell>
          <cell r="G1284" t="str">
            <v>3</v>
          </cell>
          <cell r="H1284" t="str">
            <v>274,601</v>
          </cell>
          <cell r="I1284">
            <v>5000</v>
          </cell>
          <cell r="J1284" t="str">
            <v>E1</v>
          </cell>
          <cell r="K1284" t="str">
            <v>3</v>
          </cell>
          <cell r="L1284" t="str">
            <v>E</v>
          </cell>
          <cell r="M1284" t="str">
            <v>V12</v>
          </cell>
          <cell r="N1284" t="str">
            <v/>
          </cell>
          <cell r="O1284" t="str">
            <v>S2</v>
          </cell>
          <cell r="P1284" t="str">
            <v>N</v>
          </cell>
          <cell r="Q1284" t="str">
            <v>N</v>
          </cell>
          <cell r="R1284" t="str">
            <v>N</v>
          </cell>
          <cell r="S1284" t="str">
            <v>N</v>
          </cell>
          <cell r="T1284" t="str">
            <v>N</v>
          </cell>
          <cell r="U1284" t="str">
            <v>N</v>
          </cell>
          <cell r="V1284" t="str">
            <v>O</v>
          </cell>
          <cell r="W1284" t="str">
            <v>ML</v>
          </cell>
        </row>
        <row r="1285">
          <cell r="B1285" t="str">
            <v>UN1987II</v>
          </cell>
          <cell r="C1285" t="str">
            <v>ALCOOLS, N.S.A.</v>
          </cell>
          <cell r="D1285" t="str">
            <v>3</v>
          </cell>
          <cell r="E1285" t="str">
            <v>F1</v>
          </cell>
          <cell r="F1285" t="str">
            <v>II</v>
          </cell>
          <cell r="G1285" t="str">
            <v>3</v>
          </cell>
          <cell r="H1285" t="str">
            <v>274,601,640C/D</v>
          </cell>
          <cell r="I1285">
            <v>1000</v>
          </cell>
          <cell r="J1285" t="str">
            <v>E2</v>
          </cell>
          <cell r="K1285" t="str">
            <v>2</v>
          </cell>
          <cell r="L1285" t="str">
            <v>E</v>
          </cell>
          <cell r="M1285" t="str">
            <v/>
          </cell>
          <cell r="N1285" t="str">
            <v/>
          </cell>
          <cell r="O1285" t="str">
            <v>S2,S20</v>
          </cell>
          <cell r="P1285" t="str">
            <v>N</v>
          </cell>
          <cell r="Q1285" t="str">
            <v>N</v>
          </cell>
          <cell r="R1285" t="str">
            <v>N</v>
          </cell>
          <cell r="S1285" t="str">
            <v>N</v>
          </cell>
          <cell r="T1285" t="str">
            <v>N</v>
          </cell>
          <cell r="U1285" t="str">
            <v>N</v>
          </cell>
          <cell r="V1285" t="str">
            <v>O</v>
          </cell>
          <cell r="W1285" t="str">
            <v>ML</v>
          </cell>
        </row>
        <row r="1286">
          <cell r="B1286" t="str">
            <v>UN1988III</v>
          </cell>
          <cell r="C1286" t="str">
            <v>ALDÉHYDES INFLAMMABLES, TOXIQUES, N.S.A.</v>
          </cell>
          <cell r="D1286" t="str">
            <v>3</v>
          </cell>
          <cell r="E1286" t="str">
            <v>FT1</v>
          </cell>
          <cell r="F1286" t="str">
            <v>III</v>
          </cell>
          <cell r="G1286" t="str">
            <v>3,+6.1</v>
          </cell>
          <cell r="H1286" t="str">
            <v>274</v>
          </cell>
          <cell r="I1286">
            <v>5000</v>
          </cell>
          <cell r="J1286" t="str">
            <v>E1</v>
          </cell>
          <cell r="K1286" t="str">
            <v>3</v>
          </cell>
          <cell r="L1286" t="str">
            <v>E</v>
          </cell>
          <cell r="M1286" t="str">
            <v>V12</v>
          </cell>
          <cell r="N1286" t="str">
            <v>CV13,CV28</v>
          </cell>
          <cell r="O1286" t="str">
            <v>S2</v>
          </cell>
          <cell r="P1286" t="str">
            <v>N</v>
          </cell>
          <cell r="Q1286" t="str">
            <v>N</v>
          </cell>
          <cell r="R1286" t="str">
            <v>N</v>
          </cell>
          <cell r="S1286" t="str">
            <v>O</v>
          </cell>
          <cell r="T1286" t="str">
            <v>N</v>
          </cell>
          <cell r="U1286" t="str">
            <v>N</v>
          </cell>
          <cell r="V1286" t="str">
            <v>O</v>
          </cell>
          <cell r="W1286" t="str">
            <v>ML</v>
          </cell>
        </row>
        <row r="1287">
          <cell r="B1287" t="str">
            <v>UN1988II</v>
          </cell>
          <cell r="C1287" t="str">
            <v>ALDÉHYDES INFLAMMABLES, TOXIQUES, N.S.A.</v>
          </cell>
          <cell r="D1287" t="str">
            <v>3</v>
          </cell>
          <cell r="E1287" t="str">
            <v>FT1</v>
          </cell>
          <cell r="F1287" t="str">
            <v>II</v>
          </cell>
          <cell r="G1287" t="str">
            <v>3,+6.1</v>
          </cell>
          <cell r="H1287" t="str">
            <v>274</v>
          </cell>
          <cell r="I1287">
            <v>1000</v>
          </cell>
          <cell r="J1287" t="str">
            <v>E2</v>
          </cell>
          <cell r="K1287" t="str">
            <v>2</v>
          </cell>
          <cell r="L1287" t="str">
            <v>E</v>
          </cell>
          <cell r="M1287" t="str">
            <v/>
          </cell>
          <cell r="N1287" t="str">
            <v>CV13,CV28</v>
          </cell>
          <cell r="O1287" t="str">
            <v>S2,S22</v>
          </cell>
          <cell r="P1287" t="str">
            <v>N</v>
          </cell>
          <cell r="Q1287" t="str">
            <v>N</v>
          </cell>
          <cell r="R1287" t="str">
            <v>N</v>
          </cell>
          <cell r="S1287" t="str">
            <v>O</v>
          </cell>
          <cell r="T1287" t="str">
            <v>N</v>
          </cell>
          <cell r="U1287" t="str">
            <v>N</v>
          </cell>
          <cell r="V1287" t="str">
            <v>O</v>
          </cell>
          <cell r="W1287" t="str">
            <v>ML</v>
          </cell>
        </row>
        <row r="1288">
          <cell r="B1288" t="str">
            <v>UN1988I</v>
          </cell>
          <cell r="C1288" t="str">
            <v>ALDÉHYDES INFLAMMABLES, TOXIQUES, N.S.A.</v>
          </cell>
          <cell r="D1288" t="str">
            <v>3</v>
          </cell>
          <cell r="E1288" t="str">
            <v>FT1</v>
          </cell>
          <cell r="F1288" t="str">
            <v>I</v>
          </cell>
          <cell r="G1288" t="str">
            <v>3,+6.1</v>
          </cell>
          <cell r="H1288" t="str">
            <v>274</v>
          </cell>
          <cell r="I1288">
            <v>0</v>
          </cell>
          <cell r="J1288" t="str">
            <v>E0</v>
          </cell>
          <cell r="K1288" t="str">
            <v>1</v>
          </cell>
          <cell r="L1288" t="str">
            <v>E</v>
          </cell>
          <cell r="M1288" t="str">
            <v/>
          </cell>
          <cell r="N1288" t="str">
            <v>CV13,CV28</v>
          </cell>
          <cell r="O1288" t="str">
            <v>S2,S22</v>
          </cell>
          <cell r="P1288" t="str">
            <v>N</v>
          </cell>
          <cell r="Q1288" t="str">
            <v>N</v>
          </cell>
          <cell r="R1288" t="str">
            <v>N</v>
          </cell>
          <cell r="S1288" t="str">
            <v>O</v>
          </cell>
          <cell r="T1288" t="str">
            <v>N</v>
          </cell>
          <cell r="U1288" t="str">
            <v>N</v>
          </cell>
          <cell r="V1288" t="str">
            <v>O</v>
          </cell>
          <cell r="W1288" t="str">
            <v>ML</v>
          </cell>
        </row>
        <row r="1289">
          <cell r="B1289" t="str">
            <v>UN1989III</v>
          </cell>
          <cell r="C1289" t="str">
            <v>ALDÉHYDES, N.S.A.</v>
          </cell>
          <cell r="D1289" t="str">
            <v>3</v>
          </cell>
          <cell r="E1289" t="str">
            <v>F1</v>
          </cell>
          <cell r="F1289" t="str">
            <v>III</v>
          </cell>
          <cell r="G1289" t="str">
            <v>3</v>
          </cell>
          <cell r="H1289" t="str">
            <v>274</v>
          </cell>
          <cell r="I1289">
            <v>5000</v>
          </cell>
          <cell r="J1289" t="str">
            <v>E1</v>
          </cell>
          <cell r="K1289" t="str">
            <v>3</v>
          </cell>
          <cell r="L1289" t="str">
            <v>E</v>
          </cell>
          <cell r="M1289" t="str">
            <v>V12</v>
          </cell>
          <cell r="N1289" t="str">
            <v/>
          </cell>
          <cell r="O1289" t="str">
            <v>S2</v>
          </cell>
          <cell r="P1289" t="str">
            <v>N</v>
          </cell>
          <cell r="Q1289" t="str">
            <v>N</v>
          </cell>
          <cell r="R1289" t="str">
            <v>N</v>
          </cell>
          <cell r="S1289" t="str">
            <v>N</v>
          </cell>
          <cell r="T1289" t="str">
            <v>N</v>
          </cell>
          <cell r="U1289" t="str">
            <v>N</v>
          </cell>
          <cell r="V1289" t="str">
            <v>O</v>
          </cell>
          <cell r="W1289" t="str">
            <v>ML</v>
          </cell>
        </row>
        <row r="1290">
          <cell r="B1290" t="str">
            <v>UN1989II</v>
          </cell>
          <cell r="C1290" t="str">
            <v>ALDÉHYDES, N.S.A.</v>
          </cell>
          <cell r="D1290" t="str">
            <v>3</v>
          </cell>
          <cell r="E1290" t="str">
            <v>F1</v>
          </cell>
          <cell r="F1290" t="str">
            <v>II</v>
          </cell>
          <cell r="G1290" t="str">
            <v>3</v>
          </cell>
          <cell r="H1290" t="str">
            <v>274,640C</v>
          </cell>
          <cell r="I1290">
            <v>1000</v>
          </cell>
          <cell r="J1290" t="str">
            <v>E2</v>
          </cell>
          <cell r="K1290" t="str">
            <v>2</v>
          </cell>
          <cell r="L1290" t="str">
            <v>E</v>
          </cell>
          <cell r="M1290" t="str">
            <v/>
          </cell>
          <cell r="N1290" t="str">
            <v/>
          </cell>
          <cell r="O1290" t="str">
            <v>S2,S20</v>
          </cell>
          <cell r="P1290" t="str">
            <v>N</v>
          </cell>
          <cell r="Q1290" t="str">
            <v>N</v>
          </cell>
          <cell r="R1290" t="str">
            <v>N</v>
          </cell>
          <cell r="S1290" t="str">
            <v>N</v>
          </cell>
          <cell r="T1290" t="str">
            <v>N</v>
          </cell>
          <cell r="U1290" t="str">
            <v>N</v>
          </cell>
          <cell r="V1290" t="str">
            <v>O</v>
          </cell>
          <cell r="W1290" t="str">
            <v>ML</v>
          </cell>
        </row>
        <row r="1291">
          <cell r="B1291" t="str">
            <v>UN1989I</v>
          </cell>
          <cell r="C1291" t="str">
            <v>ALDÉHYDES, N.S.A.</v>
          </cell>
          <cell r="D1291" t="str">
            <v>3</v>
          </cell>
          <cell r="E1291" t="str">
            <v>F1</v>
          </cell>
          <cell r="F1291" t="str">
            <v>I</v>
          </cell>
          <cell r="G1291" t="str">
            <v>3</v>
          </cell>
          <cell r="H1291" t="str">
            <v>274</v>
          </cell>
          <cell r="I1291">
            <v>0</v>
          </cell>
          <cell r="J1291" t="str">
            <v>E3</v>
          </cell>
          <cell r="K1291" t="str">
            <v>1</v>
          </cell>
          <cell r="L1291" t="str">
            <v>E</v>
          </cell>
          <cell r="M1291" t="str">
            <v/>
          </cell>
          <cell r="N1291" t="str">
            <v/>
          </cell>
          <cell r="O1291" t="str">
            <v>S2,S20</v>
          </cell>
          <cell r="P1291" t="str">
            <v>N</v>
          </cell>
          <cell r="Q1291" t="str">
            <v>N</v>
          </cell>
          <cell r="R1291" t="str">
            <v>N</v>
          </cell>
          <cell r="S1291" t="str">
            <v>N</v>
          </cell>
          <cell r="T1291" t="str">
            <v>N</v>
          </cell>
          <cell r="U1291" t="str">
            <v>N</v>
          </cell>
          <cell r="V1291" t="str">
            <v>O</v>
          </cell>
          <cell r="W1291" t="str">
            <v>ML</v>
          </cell>
        </row>
        <row r="1292">
          <cell r="B1292" t="str">
            <v>UN1990III</v>
          </cell>
          <cell r="C1292" t="str">
            <v>BENZALDÉHYDE</v>
          </cell>
          <cell r="D1292" t="str">
            <v>9</v>
          </cell>
          <cell r="E1292" t="str">
            <v>M11</v>
          </cell>
          <cell r="F1292" t="str">
            <v>III</v>
          </cell>
          <cell r="G1292" t="str">
            <v>9</v>
          </cell>
          <cell r="H1292" t="str">
            <v/>
          </cell>
          <cell r="I1292">
            <v>5000</v>
          </cell>
          <cell r="J1292" t="str">
            <v>E1</v>
          </cell>
          <cell r="K1292" t="str">
            <v>3</v>
          </cell>
          <cell r="L1292" t="str">
            <v>E</v>
          </cell>
          <cell r="M1292" t="str">
            <v>V12</v>
          </cell>
          <cell r="N1292" t="str">
            <v/>
          </cell>
          <cell r="O1292" t="str">
            <v/>
          </cell>
          <cell r="P1292" t="str">
            <v>N</v>
          </cell>
          <cell r="Q1292" t="str">
            <v>N</v>
          </cell>
          <cell r="R1292" t="str">
            <v>N</v>
          </cell>
          <cell r="S1292" t="str">
            <v>N</v>
          </cell>
          <cell r="T1292" t="str">
            <v>N</v>
          </cell>
          <cell r="U1292" t="str">
            <v>N</v>
          </cell>
          <cell r="V1292" t="str">
            <v>N</v>
          </cell>
          <cell r="W1292" t="str">
            <v>ML</v>
          </cell>
        </row>
        <row r="1293">
          <cell r="B1293" t="str">
            <v>UN1991I</v>
          </cell>
          <cell r="C1293" t="str">
            <v>CHLOROPRÈNE STABILISÉ</v>
          </cell>
          <cell r="D1293" t="str">
            <v>3</v>
          </cell>
          <cell r="E1293" t="str">
            <v>FT1</v>
          </cell>
          <cell r="F1293" t="str">
            <v>I</v>
          </cell>
          <cell r="G1293" t="str">
            <v>3,+6.1</v>
          </cell>
          <cell r="H1293">
            <v>386</v>
          </cell>
          <cell r="I1293">
            <v>0</v>
          </cell>
          <cell r="J1293" t="str">
            <v>E0</v>
          </cell>
          <cell r="K1293" t="str">
            <v>1</v>
          </cell>
          <cell r="L1293" t="str">
            <v>E</v>
          </cell>
          <cell r="M1293" t="str">
            <v>V8</v>
          </cell>
          <cell r="N1293" t="str">
            <v>CV13,CV28</v>
          </cell>
          <cell r="O1293" t="str">
            <v>S2,S4,S22</v>
          </cell>
          <cell r="P1293" t="str">
            <v>N</v>
          </cell>
          <cell r="Q1293" t="str">
            <v>N</v>
          </cell>
          <cell r="R1293" t="str">
            <v>N</v>
          </cell>
          <cell r="S1293" t="str">
            <v>O</v>
          </cell>
          <cell r="T1293" t="str">
            <v>N</v>
          </cell>
          <cell r="U1293" t="str">
            <v>N</v>
          </cell>
          <cell r="V1293" t="str">
            <v>N</v>
          </cell>
          <cell r="W1293" t="str">
            <v>ML</v>
          </cell>
        </row>
        <row r="1294">
          <cell r="B1294" t="str">
            <v>UN1992III</v>
          </cell>
          <cell r="C1294" t="str">
            <v>LIQUIDE INFLAMMABLE, TOXIQUE, N.S.A.</v>
          </cell>
          <cell r="D1294" t="str">
            <v>3</v>
          </cell>
          <cell r="E1294" t="str">
            <v>FT1</v>
          </cell>
          <cell r="F1294" t="str">
            <v>III</v>
          </cell>
          <cell r="G1294" t="str">
            <v>3,+6.1</v>
          </cell>
          <cell r="H1294" t="str">
            <v>274</v>
          </cell>
          <cell r="I1294">
            <v>5000</v>
          </cell>
          <cell r="J1294" t="str">
            <v>E1</v>
          </cell>
          <cell r="K1294" t="str">
            <v>3</v>
          </cell>
          <cell r="L1294" t="str">
            <v>E</v>
          </cell>
          <cell r="M1294" t="str">
            <v>V12</v>
          </cell>
          <cell r="N1294" t="str">
            <v>CV13,CV28</v>
          </cell>
          <cell r="O1294" t="str">
            <v>S2</v>
          </cell>
          <cell r="P1294" t="str">
            <v>N</v>
          </cell>
          <cell r="Q1294" t="str">
            <v>N</v>
          </cell>
          <cell r="R1294" t="str">
            <v>N</v>
          </cell>
          <cell r="S1294" t="str">
            <v>O</v>
          </cell>
          <cell r="T1294" t="str">
            <v>N</v>
          </cell>
          <cell r="U1294" t="str">
            <v>N</v>
          </cell>
          <cell r="V1294" t="str">
            <v>O</v>
          </cell>
          <cell r="W1294" t="str">
            <v>ML</v>
          </cell>
        </row>
        <row r="1295">
          <cell r="B1295" t="str">
            <v>UN1992II</v>
          </cell>
          <cell r="C1295" t="str">
            <v>LIQUIDE INFLAMMABLE, TOXIQUE, N.S.A.</v>
          </cell>
          <cell r="D1295" t="str">
            <v>3</v>
          </cell>
          <cell r="E1295" t="str">
            <v>FT1</v>
          </cell>
          <cell r="F1295" t="str">
            <v>II</v>
          </cell>
          <cell r="G1295" t="str">
            <v>3,+6.1</v>
          </cell>
          <cell r="H1295" t="str">
            <v>274</v>
          </cell>
          <cell r="I1295">
            <v>1000</v>
          </cell>
          <cell r="J1295" t="str">
            <v>E2</v>
          </cell>
          <cell r="K1295" t="str">
            <v>2</v>
          </cell>
          <cell r="L1295" t="str">
            <v>E</v>
          </cell>
          <cell r="M1295" t="str">
            <v/>
          </cell>
          <cell r="N1295" t="str">
            <v>CV13,CV28</v>
          </cell>
          <cell r="O1295" t="str">
            <v>S2,S22</v>
          </cell>
          <cell r="P1295" t="str">
            <v>N</v>
          </cell>
          <cell r="Q1295" t="str">
            <v>N</v>
          </cell>
          <cell r="R1295" t="str">
            <v>N</v>
          </cell>
          <cell r="S1295" t="str">
            <v>O</v>
          </cell>
          <cell r="T1295" t="str">
            <v>N</v>
          </cell>
          <cell r="U1295" t="str">
            <v>N</v>
          </cell>
          <cell r="V1295" t="str">
            <v>O</v>
          </cell>
          <cell r="W1295" t="str">
            <v>ML</v>
          </cell>
        </row>
        <row r="1296">
          <cell r="B1296" t="str">
            <v>UN1992I</v>
          </cell>
          <cell r="C1296" t="str">
            <v>LIQUIDE INFLAMMABLE, TOXIQUE, N.S.A.</v>
          </cell>
          <cell r="D1296" t="str">
            <v>3</v>
          </cell>
          <cell r="E1296" t="str">
            <v>FT1</v>
          </cell>
          <cell r="F1296" t="str">
            <v>I</v>
          </cell>
          <cell r="G1296" t="str">
            <v>3,+6.1</v>
          </cell>
          <cell r="H1296" t="str">
            <v>274</v>
          </cell>
          <cell r="I1296">
            <v>0</v>
          </cell>
          <cell r="J1296" t="str">
            <v>E0</v>
          </cell>
          <cell r="K1296" t="str">
            <v>1</v>
          </cell>
          <cell r="L1296" t="str">
            <v>E</v>
          </cell>
          <cell r="M1296" t="str">
            <v/>
          </cell>
          <cell r="N1296" t="str">
            <v>CV13,CV28</v>
          </cell>
          <cell r="O1296" t="str">
            <v>S2,S22</v>
          </cell>
          <cell r="P1296" t="str">
            <v>N</v>
          </cell>
          <cell r="Q1296" t="str">
            <v>N</v>
          </cell>
          <cell r="R1296" t="str">
            <v>N</v>
          </cell>
          <cell r="S1296" t="str">
            <v>O</v>
          </cell>
          <cell r="T1296" t="str">
            <v>N</v>
          </cell>
          <cell r="U1296" t="str">
            <v>N</v>
          </cell>
          <cell r="V1296" t="str">
            <v>O</v>
          </cell>
          <cell r="W1296" t="str">
            <v>ML</v>
          </cell>
        </row>
        <row r="1297">
          <cell r="B1297" t="str">
            <v>UN1993III</v>
          </cell>
          <cell r="C1297" t="str">
            <v>LIQUIDE INFLAMMABLE, N.S.A.</v>
          </cell>
          <cell r="D1297" t="str">
            <v>3</v>
          </cell>
          <cell r="E1297" t="str">
            <v>F1</v>
          </cell>
          <cell r="F1297" t="str">
            <v>III</v>
          </cell>
          <cell r="G1297" t="str">
            <v>3</v>
          </cell>
          <cell r="H1297">
            <v>274.601</v>
          </cell>
          <cell r="I1297">
            <v>5000</v>
          </cell>
          <cell r="J1297" t="str">
            <v>E1</v>
          </cell>
          <cell r="K1297" t="str">
            <v>3</v>
          </cell>
          <cell r="L1297" t="str">
            <v>E</v>
          </cell>
          <cell r="M1297" t="str">
            <v>V12</v>
          </cell>
          <cell r="N1297" t="str">
            <v/>
          </cell>
          <cell r="O1297" t="str">
            <v>S2</v>
          </cell>
          <cell r="P1297" t="str">
            <v>N</v>
          </cell>
          <cell r="Q1297" t="str">
            <v>N</v>
          </cell>
          <cell r="R1297" t="str">
            <v>N</v>
          </cell>
          <cell r="S1297" t="str">
            <v>N</v>
          </cell>
          <cell r="T1297" t="str">
            <v>N</v>
          </cell>
          <cell r="U1297" t="str">
            <v>N</v>
          </cell>
          <cell r="V1297" t="str">
            <v>O</v>
          </cell>
          <cell r="W1297" t="str">
            <v>ML</v>
          </cell>
        </row>
        <row r="1298">
          <cell r="B1298" t="str">
            <v>UN1993II</v>
          </cell>
          <cell r="C1298" t="str">
            <v>LIQUIDE INFLAMMABLE, N.S.A.</v>
          </cell>
          <cell r="D1298" t="str">
            <v>3</v>
          </cell>
          <cell r="E1298" t="str">
            <v>F1</v>
          </cell>
          <cell r="F1298" t="str">
            <v>II</v>
          </cell>
          <cell r="G1298" t="str">
            <v>3</v>
          </cell>
          <cell r="H1298" t="str">
            <v>274,601,640C</v>
          </cell>
          <cell r="I1298">
            <v>1000</v>
          </cell>
          <cell r="J1298" t="str">
            <v>E2</v>
          </cell>
          <cell r="K1298" t="str">
            <v>2</v>
          </cell>
          <cell r="L1298" t="str">
            <v>E</v>
          </cell>
          <cell r="M1298" t="str">
            <v/>
          </cell>
          <cell r="N1298" t="str">
            <v/>
          </cell>
          <cell r="O1298" t="str">
            <v>S2,S20</v>
          </cell>
          <cell r="P1298" t="str">
            <v>N</v>
          </cell>
          <cell r="Q1298" t="str">
            <v>N</v>
          </cell>
          <cell r="R1298" t="str">
            <v>N</v>
          </cell>
          <cell r="S1298" t="str">
            <v>N</v>
          </cell>
          <cell r="T1298" t="str">
            <v>N</v>
          </cell>
          <cell r="U1298" t="str">
            <v>N</v>
          </cell>
          <cell r="V1298" t="str">
            <v>O</v>
          </cell>
          <cell r="W1298" t="str">
            <v>ML</v>
          </cell>
        </row>
        <row r="1299">
          <cell r="B1299" t="str">
            <v>UN1993I</v>
          </cell>
          <cell r="C1299" t="str">
            <v>LIQUIDE INFLAMMABLE, N.S.A.</v>
          </cell>
          <cell r="D1299" t="str">
            <v>3</v>
          </cell>
          <cell r="E1299" t="str">
            <v>F1</v>
          </cell>
          <cell r="F1299" t="str">
            <v>I</v>
          </cell>
          <cell r="G1299" t="str">
            <v>3</v>
          </cell>
          <cell r="H1299" t="str">
            <v>274</v>
          </cell>
          <cell r="I1299">
            <v>0</v>
          </cell>
          <cell r="J1299" t="str">
            <v>E3</v>
          </cell>
          <cell r="K1299" t="str">
            <v>1</v>
          </cell>
          <cell r="L1299" t="str">
            <v>E</v>
          </cell>
          <cell r="M1299" t="str">
            <v/>
          </cell>
          <cell r="N1299" t="str">
            <v/>
          </cell>
          <cell r="O1299" t="str">
            <v>S2,S20</v>
          </cell>
          <cell r="P1299" t="str">
            <v>N</v>
          </cell>
          <cell r="Q1299" t="str">
            <v>N</v>
          </cell>
          <cell r="R1299" t="str">
            <v>N</v>
          </cell>
          <cell r="S1299" t="str">
            <v>N</v>
          </cell>
          <cell r="T1299" t="str">
            <v>N</v>
          </cell>
          <cell r="U1299" t="str">
            <v>N</v>
          </cell>
          <cell r="V1299" t="str">
            <v>O</v>
          </cell>
          <cell r="W1299" t="str">
            <v>ML</v>
          </cell>
        </row>
        <row r="1300">
          <cell r="B1300" t="str">
            <v>UN1994I</v>
          </cell>
          <cell r="C1300" t="str">
            <v>FER PENTACARBONYLE</v>
          </cell>
          <cell r="D1300" t="str">
            <v>6.1</v>
          </cell>
          <cell r="E1300" t="str">
            <v>TF1</v>
          </cell>
          <cell r="F1300" t="str">
            <v>I</v>
          </cell>
          <cell r="G1300" t="str">
            <v>6.1,+3</v>
          </cell>
          <cell r="H1300" t="str">
            <v>354</v>
          </cell>
          <cell r="I1300">
            <v>0</v>
          </cell>
          <cell r="J1300" t="str">
            <v>E0</v>
          </cell>
          <cell r="K1300" t="str">
            <v>1</v>
          </cell>
          <cell r="L1300" t="str">
            <v>D</v>
          </cell>
          <cell r="M1300" t="str">
            <v/>
          </cell>
          <cell r="N1300" t="str">
            <v>CV1,CV13,CV28</v>
          </cell>
          <cell r="O1300" t="str">
            <v>S2,S9,S14</v>
          </cell>
          <cell r="P1300" t="str">
            <v>N</v>
          </cell>
          <cell r="Q1300" t="str">
            <v>N</v>
          </cell>
          <cell r="R1300" t="str">
            <v>N</v>
          </cell>
          <cell r="S1300" t="str">
            <v>O</v>
          </cell>
          <cell r="T1300" t="str">
            <v>O</v>
          </cell>
          <cell r="U1300" t="str">
            <v>N</v>
          </cell>
          <cell r="V1300" t="str">
            <v>N</v>
          </cell>
          <cell r="W1300" t="str">
            <v>G</v>
          </cell>
        </row>
        <row r="1301">
          <cell r="B1301" t="str">
            <v>UN1999III</v>
          </cell>
          <cell r="C1301" t="str">
            <v>GOUDRONS LIQUIDES</v>
          </cell>
          <cell r="D1301" t="str">
            <v>3</v>
          </cell>
          <cell r="E1301" t="str">
            <v>F1</v>
          </cell>
          <cell r="F1301" t="str">
            <v>III</v>
          </cell>
          <cell r="G1301" t="str">
            <v>3</v>
          </cell>
          <cell r="I1301">
            <v>5000</v>
          </cell>
          <cell r="J1301" t="str">
            <v>E1</v>
          </cell>
          <cell r="K1301" t="str">
            <v>3</v>
          </cell>
          <cell r="L1301" t="str">
            <v>E</v>
          </cell>
          <cell r="M1301" t="str">
            <v>V12</v>
          </cell>
          <cell r="N1301" t="str">
            <v/>
          </cell>
          <cell r="O1301" t="str">
            <v>S2</v>
          </cell>
          <cell r="P1301" t="str">
            <v>N</v>
          </cell>
          <cell r="Q1301" t="str">
            <v>N</v>
          </cell>
          <cell r="R1301" t="str">
            <v>N</v>
          </cell>
          <cell r="S1301" t="str">
            <v>N</v>
          </cell>
          <cell r="T1301" t="str">
            <v>N</v>
          </cell>
          <cell r="U1301" t="str">
            <v>N</v>
          </cell>
          <cell r="V1301" t="str">
            <v>N</v>
          </cell>
          <cell r="W1301" t="str">
            <v>ML</v>
          </cell>
        </row>
        <row r="1302">
          <cell r="B1302" t="str">
            <v>UN1999II</v>
          </cell>
          <cell r="C1302" t="str">
            <v>GOUDRONS LIQUIDES</v>
          </cell>
          <cell r="D1302" t="str">
            <v>3</v>
          </cell>
          <cell r="E1302" t="str">
            <v>F1</v>
          </cell>
          <cell r="F1302" t="str">
            <v>II</v>
          </cell>
          <cell r="G1302" t="str">
            <v>3</v>
          </cell>
          <cell r="H1302" t="str">
            <v>640C</v>
          </cell>
          <cell r="I1302">
            <v>5000</v>
          </cell>
          <cell r="J1302" t="str">
            <v>E2</v>
          </cell>
          <cell r="K1302" t="str">
            <v>2</v>
          </cell>
          <cell r="L1302" t="str">
            <v>E</v>
          </cell>
          <cell r="M1302" t="str">
            <v/>
          </cell>
          <cell r="N1302" t="str">
            <v/>
          </cell>
          <cell r="O1302" t="str">
            <v>S2,S20</v>
          </cell>
          <cell r="P1302" t="str">
            <v>N</v>
          </cell>
          <cell r="Q1302" t="str">
            <v>N</v>
          </cell>
          <cell r="R1302" t="str">
            <v>N</v>
          </cell>
          <cell r="S1302" t="str">
            <v>N</v>
          </cell>
          <cell r="T1302" t="str">
            <v>N</v>
          </cell>
          <cell r="U1302" t="str">
            <v>N</v>
          </cell>
          <cell r="V1302" t="str">
            <v>N</v>
          </cell>
          <cell r="W1302" t="str">
            <v>ML</v>
          </cell>
        </row>
        <row r="1303">
          <cell r="B1303" t="str">
            <v>UN2000III</v>
          </cell>
          <cell r="C1303" t="str">
            <v>CELLULOÏD</v>
          </cell>
          <cell r="D1303" t="str">
            <v>4.1</v>
          </cell>
          <cell r="E1303" t="str">
            <v>F1</v>
          </cell>
          <cell r="F1303" t="str">
            <v>III</v>
          </cell>
          <cell r="G1303" t="str">
            <v>4.1</v>
          </cell>
          <cell r="H1303">
            <v>383.50200000000001</v>
          </cell>
          <cell r="I1303">
            <v>5000</v>
          </cell>
          <cell r="J1303" t="str">
            <v>E1</v>
          </cell>
          <cell r="K1303" t="str">
            <v>3</v>
          </cell>
          <cell r="L1303" t="str">
            <v>E</v>
          </cell>
          <cell r="M1303" t="str">
            <v/>
          </cell>
          <cell r="N1303" t="str">
            <v/>
          </cell>
          <cell r="O1303" t="str">
            <v/>
          </cell>
          <cell r="P1303" t="str">
            <v>N</v>
          </cell>
          <cell r="Q1303" t="str">
            <v>N</v>
          </cell>
          <cell r="R1303" t="str">
            <v>N</v>
          </cell>
          <cell r="S1303" t="str">
            <v>N</v>
          </cell>
          <cell r="T1303" t="str">
            <v>N</v>
          </cell>
          <cell r="U1303" t="str">
            <v>N</v>
          </cell>
          <cell r="V1303" t="str">
            <v>N</v>
          </cell>
          <cell r="W1303" t="str">
            <v>G</v>
          </cell>
        </row>
        <row r="1304">
          <cell r="B1304" t="str">
            <v>UN2001III</v>
          </cell>
          <cell r="C1304" t="str">
            <v>NAPHTÉNATES DE COBALT EN POUDRE</v>
          </cell>
          <cell r="D1304" t="str">
            <v>4.1</v>
          </cell>
          <cell r="E1304" t="str">
            <v>F3</v>
          </cell>
          <cell r="F1304" t="str">
            <v>III</v>
          </cell>
          <cell r="G1304" t="str">
            <v>4.1</v>
          </cell>
          <cell r="H1304" t="str">
            <v/>
          </cell>
          <cell r="I1304">
            <v>5000</v>
          </cell>
          <cell r="J1304" t="str">
            <v>E1</v>
          </cell>
          <cell r="K1304" t="str">
            <v>3</v>
          </cell>
          <cell r="L1304" t="str">
            <v>E</v>
          </cell>
          <cell r="M1304" t="str">
            <v/>
          </cell>
          <cell r="N1304" t="str">
            <v/>
          </cell>
          <cell r="O1304" t="str">
            <v/>
          </cell>
          <cell r="P1304" t="str">
            <v>N</v>
          </cell>
          <cell r="Q1304" t="str">
            <v>N</v>
          </cell>
          <cell r="R1304" t="str">
            <v>N</v>
          </cell>
          <cell r="S1304" t="str">
            <v>N</v>
          </cell>
          <cell r="T1304" t="str">
            <v>N</v>
          </cell>
          <cell r="U1304" t="str">
            <v>N</v>
          </cell>
          <cell r="V1304" t="str">
            <v>N</v>
          </cell>
          <cell r="W1304" t="str">
            <v>G</v>
          </cell>
        </row>
        <row r="1305">
          <cell r="B1305" t="str">
            <v>UN2002III</v>
          </cell>
          <cell r="C1305" t="str">
            <v>DÉCHETS DE CELLULOÏD</v>
          </cell>
          <cell r="D1305" t="str">
            <v>4.2</v>
          </cell>
          <cell r="E1305" t="str">
            <v>S2</v>
          </cell>
          <cell r="F1305" t="str">
            <v>III</v>
          </cell>
          <cell r="G1305" t="str">
            <v>4.2</v>
          </cell>
          <cell r="H1305" t="str">
            <v>526,592</v>
          </cell>
          <cell r="I1305">
            <v>0</v>
          </cell>
          <cell r="J1305" t="str">
            <v>E0</v>
          </cell>
          <cell r="K1305" t="str">
            <v>3</v>
          </cell>
          <cell r="L1305" t="str">
            <v>E</v>
          </cell>
          <cell r="M1305" t="str">
            <v>V1</v>
          </cell>
          <cell r="N1305" t="str">
            <v/>
          </cell>
          <cell r="O1305" t="str">
            <v/>
          </cell>
          <cell r="P1305" t="str">
            <v>N</v>
          </cell>
          <cell r="Q1305" t="str">
            <v>N</v>
          </cell>
          <cell r="R1305" t="str">
            <v>N</v>
          </cell>
          <cell r="S1305" t="str">
            <v>N</v>
          </cell>
          <cell r="T1305" t="str">
            <v>N</v>
          </cell>
          <cell r="U1305" t="str">
            <v>N</v>
          </cell>
          <cell r="V1305" t="str">
            <v>N</v>
          </cell>
          <cell r="W1305" t="str">
            <v>G ou ML</v>
          </cell>
        </row>
        <row r="1306">
          <cell r="B1306" t="str">
            <v>UN2004II</v>
          </cell>
          <cell r="C1306" t="str">
            <v>DIAMIDEMAGNÉSIUM</v>
          </cell>
          <cell r="D1306" t="str">
            <v>4.2</v>
          </cell>
          <cell r="E1306" t="str">
            <v>S4</v>
          </cell>
          <cell r="F1306" t="str">
            <v>II</v>
          </cell>
          <cell r="G1306" t="str">
            <v>4.2</v>
          </cell>
          <cell r="H1306" t="str">
            <v/>
          </cell>
          <cell r="I1306">
            <v>0</v>
          </cell>
          <cell r="J1306" t="str">
            <v>E2</v>
          </cell>
          <cell r="K1306" t="str">
            <v>2</v>
          </cell>
          <cell r="L1306" t="str">
            <v>E</v>
          </cell>
          <cell r="M1306" t="str">
            <v>V1</v>
          </cell>
          <cell r="N1306" t="str">
            <v/>
          </cell>
          <cell r="O1306" t="str">
            <v/>
          </cell>
          <cell r="P1306" t="str">
            <v>N</v>
          </cell>
          <cell r="Q1306" t="str">
            <v>N</v>
          </cell>
          <cell r="R1306" t="str">
            <v>N</v>
          </cell>
          <cell r="S1306" t="str">
            <v>N</v>
          </cell>
          <cell r="T1306" t="str">
            <v>N</v>
          </cell>
          <cell r="U1306" t="str">
            <v>N</v>
          </cell>
          <cell r="V1306" t="str">
            <v>N</v>
          </cell>
          <cell r="W1306" t="str">
            <v>G ou ML</v>
          </cell>
        </row>
        <row r="1307">
          <cell r="B1307" t="str">
            <v>UN2006III</v>
          </cell>
          <cell r="C1307" t="str">
            <v>MATIÈRES PLASTIQUES À BASE DE NITROCELLULOSE, AUTO-ÉCHAUFFANTES, N.S.A.</v>
          </cell>
          <cell r="D1307" t="str">
            <v>4.2</v>
          </cell>
          <cell r="E1307" t="str">
            <v>S2</v>
          </cell>
          <cell r="F1307" t="str">
            <v>III</v>
          </cell>
          <cell r="G1307" t="str">
            <v>4.2</v>
          </cell>
          <cell r="H1307" t="str">
            <v>274,528</v>
          </cell>
          <cell r="I1307">
            <v>0</v>
          </cell>
          <cell r="J1307" t="str">
            <v>E0</v>
          </cell>
          <cell r="K1307" t="str">
            <v>3</v>
          </cell>
          <cell r="L1307" t="str">
            <v>E</v>
          </cell>
          <cell r="M1307" t="str">
            <v>V1</v>
          </cell>
          <cell r="N1307" t="str">
            <v/>
          </cell>
          <cell r="O1307" t="str">
            <v/>
          </cell>
          <cell r="P1307" t="str">
            <v>N</v>
          </cell>
          <cell r="Q1307" t="str">
            <v>N</v>
          </cell>
          <cell r="R1307" t="str">
            <v>N</v>
          </cell>
          <cell r="S1307" t="str">
            <v>N</v>
          </cell>
          <cell r="T1307" t="str">
            <v>N</v>
          </cell>
          <cell r="U1307" t="str">
            <v>N</v>
          </cell>
          <cell r="V1307" t="str">
            <v>O</v>
          </cell>
          <cell r="W1307" t="str">
            <v>G</v>
          </cell>
        </row>
        <row r="1308">
          <cell r="B1308" t="str">
            <v>UN2008III</v>
          </cell>
          <cell r="C1308" t="str">
            <v>ZIRCONIUM EN POUDRE SEC</v>
          </cell>
          <cell r="D1308" t="str">
            <v>4.2</v>
          </cell>
          <cell r="E1308" t="str">
            <v>S4</v>
          </cell>
          <cell r="F1308" t="str">
            <v>III</v>
          </cell>
          <cell r="G1308" t="str">
            <v>4.2</v>
          </cell>
          <cell r="H1308" t="str">
            <v>524, 540</v>
          </cell>
          <cell r="I1308">
            <v>0</v>
          </cell>
          <cell r="J1308" t="str">
            <v>E1</v>
          </cell>
          <cell r="K1308" t="str">
            <v>3</v>
          </cell>
          <cell r="L1308" t="str">
            <v>E</v>
          </cell>
          <cell r="M1308" t="str">
            <v>V1</v>
          </cell>
          <cell r="N1308" t="str">
            <v/>
          </cell>
          <cell r="O1308" t="str">
            <v/>
          </cell>
          <cell r="P1308" t="str">
            <v>N</v>
          </cell>
          <cell r="Q1308" t="str">
            <v>N</v>
          </cell>
          <cell r="R1308" t="str">
            <v>N</v>
          </cell>
          <cell r="S1308" t="str">
            <v>N</v>
          </cell>
          <cell r="T1308" t="str">
            <v>N</v>
          </cell>
          <cell r="U1308" t="str">
            <v>N</v>
          </cell>
          <cell r="V1308" t="str">
            <v>N</v>
          </cell>
          <cell r="W1308" t="str">
            <v>G</v>
          </cell>
        </row>
        <row r="1309">
          <cell r="B1309" t="str">
            <v>UN2008II</v>
          </cell>
          <cell r="C1309" t="str">
            <v>ZIRCONIUM EN POUDRE SEC</v>
          </cell>
          <cell r="D1309" t="str">
            <v>4.2</v>
          </cell>
          <cell r="E1309" t="str">
            <v>S4</v>
          </cell>
          <cell r="F1309" t="str">
            <v>II</v>
          </cell>
          <cell r="G1309" t="str">
            <v>4.2</v>
          </cell>
          <cell r="H1309" t="str">
            <v>524, 540</v>
          </cell>
          <cell r="I1309">
            <v>0</v>
          </cell>
          <cell r="J1309" t="str">
            <v>E2</v>
          </cell>
          <cell r="K1309" t="str">
            <v>2</v>
          </cell>
          <cell r="L1309" t="str">
            <v>E</v>
          </cell>
          <cell r="M1309" t="str">
            <v>V1</v>
          </cell>
          <cell r="N1309" t="str">
            <v/>
          </cell>
          <cell r="O1309" t="str">
            <v/>
          </cell>
          <cell r="P1309" t="str">
            <v>N</v>
          </cell>
          <cell r="Q1309" t="str">
            <v>N</v>
          </cell>
          <cell r="R1309" t="str">
            <v>N</v>
          </cell>
          <cell r="S1309" t="str">
            <v>N</v>
          </cell>
          <cell r="T1309" t="str">
            <v>N</v>
          </cell>
          <cell r="U1309" t="str">
            <v>N</v>
          </cell>
          <cell r="V1309" t="str">
            <v>N</v>
          </cell>
          <cell r="W1309" t="str">
            <v>G</v>
          </cell>
        </row>
        <row r="1310">
          <cell r="B1310" t="str">
            <v>UN2008I</v>
          </cell>
          <cell r="C1310" t="str">
            <v>ZIRCONIUM EN POUDRE SEC</v>
          </cell>
          <cell r="D1310" t="str">
            <v>4.2</v>
          </cell>
          <cell r="E1310" t="str">
            <v>S4</v>
          </cell>
          <cell r="F1310" t="str">
            <v>I</v>
          </cell>
          <cell r="G1310" t="str">
            <v>4.2</v>
          </cell>
          <cell r="H1310" t="str">
            <v>524, 540</v>
          </cell>
          <cell r="I1310">
            <v>0</v>
          </cell>
          <cell r="J1310" t="str">
            <v>E0</v>
          </cell>
          <cell r="K1310" t="str">
            <v>0</v>
          </cell>
          <cell r="L1310" t="str">
            <v>E</v>
          </cell>
          <cell r="M1310" t="str">
            <v>V1</v>
          </cell>
          <cell r="N1310" t="str">
            <v/>
          </cell>
          <cell r="O1310" t="str">
            <v>S20</v>
          </cell>
          <cell r="P1310" t="str">
            <v>N</v>
          </cell>
          <cell r="Q1310" t="str">
            <v>N</v>
          </cell>
          <cell r="R1310" t="str">
            <v>N</v>
          </cell>
          <cell r="S1310" t="str">
            <v>N</v>
          </cell>
          <cell r="T1310" t="str">
            <v>N</v>
          </cell>
          <cell r="U1310" t="str">
            <v>N</v>
          </cell>
          <cell r="V1310" t="str">
            <v>N</v>
          </cell>
          <cell r="W1310" t="str">
            <v>G</v>
          </cell>
        </row>
        <row r="1311">
          <cell r="B1311" t="str">
            <v>UN2009III</v>
          </cell>
          <cell r="C1311" t="str">
            <v>ZIRCONIUM SEC</v>
          </cell>
          <cell r="D1311" t="str">
            <v>4.2</v>
          </cell>
          <cell r="E1311" t="str">
            <v>S4</v>
          </cell>
          <cell r="F1311" t="str">
            <v>III</v>
          </cell>
          <cell r="G1311" t="str">
            <v>4.2</v>
          </cell>
          <cell r="H1311" t="str">
            <v>524,592</v>
          </cell>
          <cell r="I1311">
            <v>0</v>
          </cell>
          <cell r="J1311" t="str">
            <v>E1</v>
          </cell>
          <cell r="K1311" t="str">
            <v>3</v>
          </cell>
          <cell r="L1311" t="str">
            <v>E</v>
          </cell>
          <cell r="M1311" t="str">
            <v>V1</v>
          </cell>
          <cell r="N1311" t="str">
            <v/>
          </cell>
          <cell r="O1311" t="str">
            <v/>
          </cell>
          <cell r="P1311" t="str">
            <v>N</v>
          </cell>
          <cell r="Q1311" t="str">
            <v>N</v>
          </cell>
          <cell r="R1311" t="str">
            <v>N</v>
          </cell>
          <cell r="S1311" t="str">
            <v>N</v>
          </cell>
          <cell r="T1311" t="str">
            <v>N</v>
          </cell>
          <cell r="U1311" t="str">
            <v>N</v>
          </cell>
          <cell r="V1311" t="str">
            <v>N</v>
          </cell>
          <cell r="W1311" t="str">
            <v>G</v>
          </cell>
        </row>
        <row r="1312">
          <cell r="B1312" t="str">
            <v>UN2010I</v>
          </cell>
          <cell r="C1312" t="str">
            <v>HYDRURE DE MAGNÉSIUM</v>
          </cell>
          <cell r="D1312" t="str">
            <v>4.3</v>
          </cell>
          <cell r="E1312" t="str">
            <v>W2</v>
          </cell>
          <cell r="F1312" t="str">
            <v>I</v>
          </cell>
          <cell r="G1312" t="str">
            <v>4.3</v>
          </cell>
          <cell r="H1312" t="str">
            <v/>
          </cell>
          <cell r="I1312">
            <v>0</v>
          </cell>
          <cell r="J1312" t="str">
            <v>E0</v>
          </cell>
          <cell r="K1312" t="str">
            <v>1</v>
          </cell>
          <cell r="L1312" t="str">
            <v>E</v>
          </cell>
          <cell r="M1312" t="str">
            <v>V1</v>
          </cell>
          <cell r="N1312" t="str">
            <v>CV23</v>
          </cell>
          <cell r="O1312" t="str">
            <v>S20</v>
          </cell>
          <cell r="P1312" t="str">
            <v>N</v>
          </cell>
          <cell r="Q1312" t="str">
            <v>N</v>
          </cell>
          <cell r="R1312" t="str">
            <v>N</v>
          </cell>
          <cell r="S1312" t="str">
            <v>N</v>
          </cell>
          <cell r="T1312" t="str">
            <v>N</v>
          </cell>
          <cell r="U1312" t="str">
            <v>N</v>
          </cell>
          <cell r="V1312" t="str">
            <v>N</v>
          </cell>
          <cell r="W1312" t="str">
            <v>G ou ML</v>
          </cell>
        </row>
        <row r="1313">
          <cell r="B1313" t="str">
            <v>UN2011I</v>
          </cell>
          <cell r="C1313" t="str">
            <v>PHOSPHURE DE MAGNÉSIUM</v>
          </cell>
          <cell r="D1313" t="str">
            <v>4.3</v>
          </cell>
          <cell r="E1313" t="str">
            <v>WT2</v>
          </cell>
          <cell r="F1313" t="str">
            <v>I</v>
          </cell>
          <cell r="G1313" t="str">
            <v>4.3,+6.1</v>
          </cell>
          <cell r="H1313" t="str">
            <v/>
          </cell>
          <cell r="I1313">
            <v>0</v>
          </cell>
          <cell r="J1313" t="str">
            <v>E0</v>
          </cell>
          <cell r="K1313" t="str">
            <v>1</v>
          </cell>
          <cell r="L1313" t="str">
            <v>E</v>
          </cell>
          <cell r="M1313" t="str">
            <v>V1</v>
          </cell>
          <cell r="N1313" t="str">
            <v>CV23,CV28</v>
          </cell>
          <cell r="O1313" t="str">
            <v>S20</v>
          </cell>
          <cell r="P1313" t="str">
            <v>N</v>
          </cell>
          <cell r="Q1313" t="str">
            <v>N</v>
          </cell>
          <cell r="R1313" t="str">
            <v>N</v>
          </cell>
          <cell r="S1313" t="str">
            <v>O</v>
          </cell>
          <cell r="T1313" t="str">
            <v>N</v>
          </cell>
          <cell r="U1313" t="str">
            <v>N</v>
          </cell>
          <cell r="V1313" t="str">
            <v>N</v>
          </cell>
          <cell r="W1313" t="str">
            <v>G ou ML</v>
          </cell>
        </row>
        <row r="1314">
          <cell r="B1314" t="str">
            <v>UN2012I</v>
          </cell>
          <cell r="C1314" t="str">
            <v>PHOSPHURE DE POTASSIUM</v>
          </cell>
          <cell r="D1314" t="str">
            <v>4.3</v>
          </cell>
          <cell r="E1314" t="str">
            <v>WT2</v>
          </cell>
          <cell r="F1314" t="str">
            <v>I</v>
          </cell>
          <cell r="G1314" t="str">
            <v>4.3,+6.1</v>
          </cell>
          <cell r="H1314" t="str">
            <v/>
          </cell>
          <cell r="I1314">
            <v>0</v>
          </cell>
          <cell r="J1314" t="str">
            <v>E0</v>
          </cell>
          <cell r="K1314" t="str">
            <v>1</v>
          </cell>
          <cell r="L1314" t="str">
            <v>E</v>
          </cell>
          <cell r="M1314" t="str">
            <v>V1</v>
          </cell>
          <cell r="N1314" t="str">
            <v>CV23,CV28</v>
          </cell>
          <cell r="O1314" t="str">
            <v>S20</v>
          </cell>
          <cell r="P1314" t="str">
            <v>N</v>
          </cell>
          <cell r="Q1314" t="str">
            <v>N</v>
          </cell>
          <cell r="R1314" t="str">
            <v>N</v>
          </cell>
          <cell r="S1314" t="str">
            <v>O</v>
          </cell>
          <cell r="T1314" t="str">
            <v>N</v>
          </cell>
          <cell r="U1314" t="str">
            <v>N</v>
          </cell>
          <cell r="V1314" t="str">
            <v>N</v>
          </cell>
          <cell r="W1314" t="str">
            <v>G ou ML</v>
          </cell>
        </row>
        <row r="1315">
          <cell r="B1315" t="str">
            <v>UN2013I</v>
          </cell>
          <cell r="C1315" t="str">
            <v>PHOSPHURE DE STRONTIUM</v>
          </cell>
          <cell r="D1315" t="str">
            <v>4.3</v>
          </cell>
          <cell r="E1315" t="str">
            <v>WT2</v>
          </cell>
          <cell r="F1315" t="str">
            <v>I</v>
          </cell>
          <cell r="G1315" t="str">
            <v>4.3,+6.1</v>
          </cell>
          <cell r="H1315" t="str">
            <v/>
          </cell>
          <cell r="I1315">
            <v>0</v>
          </cell>
          <cell r="J1315" t="str">
            <v>E0</v>
          </cell>
          <cell r="K1315" t="str">
            <v>1</v>
          </cell>
          <cell r="L1315" t="str">
            <v>E</v>
          </cell>
          <cell r="M1315" t="str">
            <v>V1</v>
          </cell>
          <cell r="N1315" t="str">
            <v>CV23,CV28</v>
          </cell>
          <cell r="O1315" t="str">
            <v>S20</v>
          </cell>
          <cell r="P1315" t="str">
            <v>N</v>
          </cell>
          <cell r="Q1315" t="str">
            <v>N</v>
          </cell>
          <cell r="R1315" t="str">
            <v>N</v>
          </cell>
          <cell r="S1315" t="str">
            <v>O</v>
          </cell>
          <cell r="T1315" t="str">
            <v>N</v>
          </cell>
          <cell r="U1315" t="str">
            <v>N</v>
          </cell>
          <cell r="V1315" t="str">
            <v>N</v>
          </cell>
          <cell r="W1315" t="str">
            <v>G ou ML</v>
          </cell>
        </row>
        <row r="1316">
          <cell r="B1316" t="str">
            <v>UN2014II</v>
          </cell>
          <cell r="C1316" t="str">
            <v>PEROXYDE D'HYDROGÈNE EN SOLUTION AQUEUSE</v>
          </cell>
          <cell r="D1316" t="str">
            <v>5.1</v>
          </cell>
          <cell r="E1316" t="str">
            <v>OC1</v>
          </cell>
          <cell r="F1316" t="str">
            <v>II</v>
          </cell>
          <cell r="G1316" t="str">
            <v>5.1,+8</v>
          </cell>
          <cell r="H1316" t="str">
            <v/>
          </cell>
          <cell r="I1316">
            <v>1000</v>
          </cell>
          <cell r="J1316" t="str">
            <v>E2</v>
          </cell>
          <cell r="K1316" t="str">
            <v>2</v>
          </cell>
          <cell r="L1316" t="str">
            <v>E</v>
          </cell>
          <cell r="M1316" t="str">
            <v/>
          </cell>
          <cell r="N1316" t="str">
            <v>CV24</v>
          </cell>
          <cell r="O1316" t="str">
            <v/>
          </cell>
          <cell r="P1316" t="str">
            <v>N</v>
          </cell>
          <cell r="Q1316" t="str">
            <v>N</v>
          </cell>
          <cell r="R1316" t="str">
            <v>N</v>
          </cell>
          <cell r="S1316" t="str">
            <v>N</v>
          </cell>
          <cell r="T1316" t="str">
            <v>N</v>
          </cell>
          <cell r="U1316" t="str">
            <v>N</v>
          </cell>
          <cell r="V1316" t="str">
            <v>N</v>
          </cell>
          <cell r="W1316" t="str">
            <v>ML</v>
          </cell>
        </row>
        <row r="1317">
          <cell r="B1317" t="str">
            <v>UN2015I</v>
          </cell>
          <cell r="C1317" t="str">
            <v>PEROXYDE D'HYDROGÈNE EN SOLUTION AQUEUSE STABILISÉE</v>
          </cell>
          <cell r="D1317" t="str">
            <v>5.1</v>
          </cell>
          <cell r="E1317" t="str">
            <v>OC1</v>
          </cell>
          <cell r="F1317" t="str">
            <v>I</v>
          </cell>
          <cell r="G1317" t="str">
            <v>5.1,+8</v>
          </cell>
          <cell r="H1317" t="str">
            <v>640O/N</v>
          </cell>
          <cell r="I1317">
            <v>0</v>
          </cell>
          <cell r="J1317" t="str">
            <v>E0</v>
          </cell>
          <cell r="K1317" t="str">
            <v>1</v>
          </cell>
          <cell r="L1317" t="str">
            <v>E</v>
          </cell>
          <cell r="M1317" t="str">
            <v>V5</v>
          </cell>
          <cell r="N1317" t="str">
            <v>CV24</v>
          </cell>
          <cell r="O1317" t="str">
            <v>S20</v>
          </cell>
          <cell r="P1317" t="str">
            <v>N</v>
          </cell>
          <cell r="Q1317" t="str">
            <v>N</v>
          </cell>
          <cell r="R1317" t="str">
            <v>N</v>
          </cell>
          <cell r="S1317" t="str">
            <v>N</v>
          </cell>
          <cell r="T1317" t="str">
            <v>N</v>
          </cell>
          <cell r="U1317" t="str">
            <v>N</v>
          </cell>
          <cell r="V1317" t="str">
            <v>N</v>
          </cell>
          <cell r="W1317" t="str">
            <v>ML</v>
          </cell>
        </row>
        <row r="1318">
          <cell r="B1318" t="str">
            <v>UN2016</v>
          </cell>
          <cell r="C1318" t="str">
            <v>MUNITIONS TOXIQUES NON EXPLOSIVES</v>
          </cell>
          <cell r="D1318" t="str">
            <v>6.1</v>
          </cell>
          <cell r="E1318" t="str">
            <v>T2</v>
          </cell>
          <cell r="G1318" t="str">
            <v>6.1</v>
          </cell>
          <cell r="H1318" t="str">
            <v/>
          </cell>
          <cell r="I1318">
            <v>0</v>
          </cell>
          <cell r="J1318" t="str">
            <v>E0</v>
          </cell>
          <cell r="K1318" t="str">
            <v>2</v>
          </cell>
          <cell r="L1318" t="str">
            <v>E</v>
          </cell>
          <cell r="M1318" t="str">
            <v/>
          </cell>
          <cell r="N1318" t="str">
            <v>CV13,CV28</v>
          </cell>
          <cell r="O1318" t="str">
            <v>S9,S19</v>
          </cell>
          <cell r="P1318" t="str">
            <v>N</v>
          </cell>
          <cell r="Q1318" t="str">
            <v>N</v>
          </cell>
          <cell r="R1318" t="str">
            <v>N</v>
          </cell>
          <cell r="S1318" t="str">
            <v>O</v>
          </cell>
          <cell r="T1318" t="str">
            <v>N</v>
          </cell>
          <cell r="U1318" t="str">
            <v>N</v>
          </cell>
          <cell r="V1318" t="str">
            <v>N</v>
          </cell>
          <cell r="W1318" t="str">
            <v>G</v>
          </cell>
        </row>
        <row r="1319">
          <cell r="B1319" t="str">
            <v>UN2017</v>
          </cell>
          <cell r="C1319" t="str">
            <v>MUNITIONS LACRYMOGÈNES NON EXPLOSIVES</v>
          </cell>
          <cell r="D1319" t="str">
            <v>6.1</v>
          </cell>
          <cell r="E1319" t="str">
            <v>TC2</v>
          </cell>
          <cell r="G1319" t="str">
            <v>6.1,+8</v>
          </cell>
          <cell r="H1319" t="str">
            <v/>
          </cell>
          <cell r="I1319">
            <v>0</v>
          </cell>
          <cell r="J1319" t="str">
            <v>E0</v>
          </cell>
          <cell r="K1319" t="str">
            <v>2</v>
          </cell>
          <cell r="L1319" t="str">
            <v>E</v>
          </cell>
          <cell r="M1319" t="str">
            <v/>
          </cell>
          <cell r="N1319" t="str">
            <v>CV13,CV28</v>
          </cell>
          <cell r="O1319" t="str">
            <v>S9,S19</v>
          </cell>
          <cell r="P1319" t="str">
            <v>N</v>
          </cell>
          <cell r="Q1319" t="str">
            <v>N</v>
          </cell>
          <cell r="R1319" t="str">
            <v>N</v>
          </cell>
          <cell r="S1319" t="str">
            <v>O</v>
          </cell>
          <cell r="T1319" t="str">
            <v>N</v>
          </cell>
          <cell r="U1319" t="str">
            <v>N</v>
          </cell>
          <cell r="V1319" t="str">
            <v>N</v>
          </cell>
          <cell r="W1319" t="str">
            <v>G</v>
          </cell>
        </row>
        <row r="1320">
          <cell r="B1320" t="str">
            <v>UN2018II</v>
          </cell>
          <cell r="C1320" t="str">
            <v>CHLORANILINES SOLIDES</v>
          </cell>
          <cell r="D1320" t="str">
            <v>6.1</v>
          </cell>
          <cell r="E1320" t="str">
            <v>T2</v>
          </cell>
          <cell r="F1320" t="str">
            <v>II</v>
          </cell>
          <cell r="G1320" t="str">
            <v>6.1</v>
          </cell>
          <cell r="H1320" t="str">
            <v/>
          </cell>
          <cell r="I1320">
            <v>500</v>
          </cell>
          <cell r="J1320" t="str">
            <v>E4</v>
          </cell>
          <cell r="K1320" t="str">
            <v>2</v>
          </cell>
          <cell r="L1320" t="str">
            <v>E</v>
          </cell>
          <cell r="M1320" t="str">
            <v>V11</v>
          </cell>
          <cell r="N1320" t="str">
            <v>CV13,CV28</v>
          </cell>
          <cell r="O1320" t="str">
            <v>S9,S19</v>
          </cell>
          <cell r="P1320" t="str">
            <v>N</v>
          </cell>
          <cell r="Q1320" t="str">
            <v>N</v>
          </cell>
          <cell r="R1320" t="str">
            <v>N</v>
          </cell>
          <cell r="S1320" t="str">
            <v>O</v>
          </cell>
          <cell r="T1320" t="str">
            <v>N</v>
          </cell>
          <cell r="U1320" t="str">
            <v>N</v>
          </cell>
          <cell r="V1320" t="str">
            <v>N</v>
          </cell>
          <cell r="W1320" t="str">
            <v>G</v>
          </cell>
        </row>
        <row r="1321">
          <cell r="B1321" t="str">
            <v>UN2019II</v>
          </cell>
          <cell r="C1321" t="str">
            <v>CHLORANILINES LIQUIDES</v>
          </cell>
          <cell r="D1321" t="str">
            <v>6.1</v>
          </cell>
          <cell r="E1321" t="str">
            <v>T1</v>
          </cell>
          <cell r="F1321" t="str">
            <v>II</v>
          </cell>
          <cell r="G1321" t="str">
            <v>6.1</v>
          </cell>
          <cell r="H1321" t="str">
            <v/>
          </cell>
          <cell r="I1321">
            <v>100</v>
          </cell>
          <cell r="J1321" t="str">
            <v>E4</v>
          </cell>
          <cell r="K1321" t="str">
            <v>2</v>
          </cell>
          <cell r="L1321" t="str">
            <v>E</v>
          </cell>
          <cell r="M1321" t="str">
            <v/>
          </cell>
          <cell r="N1321" t="str">
            <v>CV13,CV28</v>
          </cell>
          <cell r="O1321" t="str">
            <v>S9,S19</v>
          </cell>
          <cell r="P1321" t="str">
            <v>N</v>
          </cell>
          <cell r="Q1321" t="str">
            <v>N</v>
          </cell>
          <cell r="R1321" t="str">
            <v>N</v>
          </cell>
          <cell r="S1321" t="str">
            <v>O</v>
          </cell>
          <cell r="T1321" t="str">
            <v>N</v>
          </cell>
          <cell r="U1321" t="str">
            <v>N</v>
          </cell>
          <cell r="V1321" t="str">
            <v>N</v>
          </cell>
          <cell r="W1321" t="str">
            <v>ML</v>
          </cell>
        </row>
        <row r="1322">
          <cell r="B1322" t="str">
            <v>UN2020III</v>
          </cell>
          <cell r="C1322" t="str">
            <v>CHLOROPHÉNOLS SOLIDES</v>
          </cell>
          <cell r="D1322" t="str">
            <v>6.1</v>
          </cell>
          <cell r="E1322" t="str">
            <v>T2</v>
          </cell>
          <cell r="F1322" t="str">
            <v>III</v>
          </cell>
          <cell r="G1322" t="str">
            <v>6.1</v>
          </cell>
          <cell r="H1322" t="str">
            <v>205</v>
          </cell>
          <cell r="I1322">
            <v>5000</v>
          </cell>
          <cell r="J1322" t="str">
            <v>E1</v>
          </cell>
          <cell r="K1322" t="str">
            <v>2</v>
          </cell>
          <cell r="L1322" t="str">
            <v>E</v>
          </cell>
          <cell r="M1322" t="str">
            <v/>
          </cell>
          <cell r="N1322" t="str">
            <v>CV13,CV28</v>
          </cell>
          <cell r="O1322" t="str">
            <v>S9</v>
          </cell>
          <cell r="P1322" t="str">
            <v>N</v>
          </cell>
          <cell r="Q1322" t="str">
            <v>N</v>
          </cell>
          <cell r="R1322" t="str">
            <v>N</v>
          </cell>
          <cell r="S1322" t="str">
            <v>O</v>
          </cell>
          <cell r="T1322" t="str">
            <v>N</v>
          </cell>
          <cell r="U1322" t="str">
            <v>N</v>
          </cell>
          <cell r="V1322" t="str">
            <v>N</v>
          </cell>
          <cell r="W1322" t="str">
            <v>G</v>
          </cell>
        </row>
        <row r="1323">
          <cell r="B1323" t="str">
            <v>UN2021III</v>
          </cell>
          <cell r="C1323" t="str">
            <v>CHLOROPHÉNOLS LIQUIDES</v>
          </cell>
          <cell r="D1323" t="str">
            <v>6.1</v>
          </cell>
          <cell r="E1323" t="str">
            <v>T1</v>
          </cell>
          <cell r="F1323" t="str">
            <v>III</v>
          </cell>
          <cell r="G1323" t="str">
            <v>6.1</v>
          </cell>
          <cell r="H1323" t="str">
            <v/>
          </cell>
          <cell r="I1323">
            <v>5000</v>
          </cell>
          <cell r="J1323" t="str">
            <v>E1</v>
          </cell>
          <cell r="K1323" t="str">
            <v>2</v>
          </cell>
          <cell r="L1323" t="str">
            <v>E</v>
          </cell>
          <cell r="M1323" t="str">
            <v>V12</v>
          </cell>
          <cell r="N1323" t="str">
            <v>CV13,CV28</v>
          </cell>
          <cell r="O1323" t="str">
            <v>S9</v>
          </cell>
          <cell r="P1323" t="str">
            <v>N</v>
          </cell>
          <cell r="Q1323" t="str">
            <v>N</v>
          </cell>
          <cell r="R1323" t="str">
            <v>N</v>
          </cell>
          <cell r="S1323" t="str">
            <v>O</v>
          </cell>
          <cell r="T1323" t="str">
            <v>N</v>
          </cell>
          <cell r="U1323" t="str">
            <v>N</v>
          </cell>
          <cell r="V1323" t="str">
            <v>N</v>
          </cell>
          <cell r="W1323" t="str">
            <v>ML</v>
          </cell>
        </row>
        <row r="1324">
          <cell r="B1324" t="str">
            <v>UN2022II</v>
          </cell>
          <cell r="C1324" t="str">
            <v>ACIDE CRÉSILIQUE</v>
          </cell>
          <cell r="D1324" t="str">
            <v>6.1</v>
          </cell>
          <cell r="E1324" t="str">
            <v>TC1</v>
          </cell>
          <cell r="F1324" t="str">
            <v>II</v>
          </cell>
          <cell r="G1324" t="str">
            <v>6.1,+8</v>
          </cell>
          <cell r="H1324" t="str">
            <v/>
          </cell>
          <cell r="I1324">
            <v>100</v>
          </cell>
          <cell r="J1324" t="str">
            <v>E4</v>
          </cell>
          <cell r="K1324" t="str">
            <v>2</v>
          </cell>
          <cell r="L1324" t="str">
            <v>E</v>
          </cell>
          <cell r="M1324" t="str">
            <v/>
          </cell>
          <cell r="N1324" t="str">
            <v>CV13,CV28</v>
          </cell>
          <cell r="O1324" t="str">
            <v>S9,S19</v>
          </cell>
          <cell r="P1324" t="str">
            <v>N</v>
          </cell>
          <cell r="Q1324" t="str">
            <v>N</v>
          </cell>
          <cell r="R1324" t="str">
            <v>N</v>
          </cell>
          <cell r="S1324" t="str">
            <v>O</v>
          </cell>
          <cell r="T1324" t="str">
            <v>N</v>
          </cell>
          <cell r="U1324" t="str">
            <v>N</v>
          </cell>
          <cell r="V1324" t="str">
            <v>N</v>
          </cell>
          <cell r="W1324" t="str">
            <v>ML</v>
          </cell>
        </row>
        <row r="1325">
          <cell r="B1325" t="str">
            <v>UN2023II</v>
          </cell>
          <cell r="C1325" t="str">
            <v>ÉPICHLORHYDRINE</v>
          </cell>
          <cell r="D1325" t="str">
            <v>6.1</v>
          </cell>
          <cell r="E1325" t="str">
            <v>TF1</v>
          </cell>
          <cell r="F1325" t="str">
            <v>II</v>
          </cell>
          <cell r="G1325" t="str">
            <v>6.1,+3</v>
          </cell>
          <cell r="H1325" t="str">
            <v>279</v>
          </cell>
          <cell r="I1325">
            <v>100</v>
          </cell>
          <cell r="J1325" t="str">
            <v>E4</v>
          </cell>
          <cell r="K1325" t="str">
            <v>2</v>
          </cell>
          <cell r="L1325" t="str">
            <v>E</v>
          </cell>
          <cell r="M1325" t="str">
            <v/>
          </cell>
          <cell r="N1325" t="str">
            <v>CV13,CV28</v>
          </cell>
          <cell r="O1325" t="str">
            <v>S2,S9,S19</v>
          </cell>
          <cell r="P1325" t="str">
            <v>N</v>
          </cell>
          <cell r="Q1325" t="str">
            <v>N</v>
          </cell>
          <cell r="R1325" t="str">
            <v>N</v>
          </cell>
          <cell r="S1325" t="str">
            <v>O</v>
          </cell>
          <cell r="T1325" t="str">
            <v>N</v>
          </cell>
          <cell r="U1325" t="str">
            <v>N</v>
          </cell>
          <cell r="V1325" t="str">
            <v>N</v>
          </cell>
          <cell r="W1325" t="str">
            <v>ML</v>
          </cell>
        </row>
        <row r="1326">
          <cell r="B1326" t="str">
            <v>UN2024III</v>
          </cell>
          <cell r="C1326" t="str">
            <v>COMPOSÉ LIQUIDE DU MERCURE, N.S.A.</v>
          </cell>
          <cell r="D1326" t="str">
            <v>6.1</v>
          </cell>
          <cell r="E1326" t="str">
            <v>T4</v>
          </cell>
          <cell r="F1326" t="str">
            <v>III</v>
          </cell>
          <cell r="G1326" t="str">
            <v>6.1</v>
          </cell>
          <cell r="H1326" t="str">
            <v>43 ,274</v>
          </cell>
          <cell r="I1326">
            <v>5000</v>
          </cell>
          <cell r="J1326" t="str">
            <v>E1</v>
          </cell>
          <cell r="K1326" t="str">
            <v>2</v>
          </cell>
          <cell r="L1326" t="str">
            <v>E</v>
          </cell>
          <cell r="M1326" t="str">
            <v>V12</v>
          </cell>
          <cell r="N1326" t="str">
            <v>CV13,CV28</v>
          </cell>
          <cell r="O1326" t="str">
            <v>S9</v>
          </cell>
          <cell r="P1326" t="str">
            <v>N</v>
          </cell>
          <cell r="Q1326" t="str">
            <v>N</v>
          </cell>
          <cell r="R1326" t="str">
            <v>N</v>
          </cell>
          <cell r="S1326" t="str">
            <v>O</v>
          </cell>
          <cell r="T1326" t="str">
            <v>N</v>
          </cell>
          <cell r="U1326" t="str">
            <v>N</v>
          </cell>
          <cell r="V1326" t="str">
            <v>O</v>
          </cell>
          <cell r="W1326" t="str">
            <v>ML</v>
          </cell>
        </row>
        <row r="1327">
          <cell r="B1327" t="str">
            <v>UN2024II</v>
          </cell>
          <cell r="C1327" t="str">
            <v>COMPOSÉ LIQUIDE DU MERCURE, N.S.A.</v>
          </cell>
          <cell r="D1327" t="str">
            <v>6.1</v>
          </cell>
          <cell r="E1327" t="str">
            <v>T4</v>
          </cell>
          <cell r="F1327" t="str">
            <v>II</v>
          </cell>
          <cell r="G1327" t="str">
            <v>6.1</v>
          </cell>
          <cell r="H1327" t="str">
            <v>43,274</v>
          </cell>
          <cell r="I1327">
            <v>100</v>
          </cell>
          <cell r="J1327" t="str">
            <v>E4</v>
          </cell>
          <cell r="K1327" t="str">
            <v>2</v>
          </cell>
          <cell r="L1327" t="str">
            <v>E</v>
          </cell>
          <cell r="M1327" t="str">
            <v/>
          </cell>
          <cell r="N1327" t="str">
            <v>CV13,CV28</v>
          </cell>
          <cell r="O1327" t="str">
            <v>S9,S19</v>
          </cell>
          <cell r="P1327" t="str">
            <v>N</v>
          </cell>
          <cell r="Q1327" t="str">
            <v>N</v>
          </cell>
          <cell r="R1327" t="str">
            <v>N</v>
          </cell>
          <cell r="S1327" t="str">
            <v>O</v>
          </cell>
          <cell r="T1327" t="str">
            <v>N</v>
          </cell>
          <cell r="U1327" t="str">
            <v>N</v>
          </cell>
          <cell r="V1327" t="str">
            <v>O</v>
          </cell>
          <cell r="W1327" t="str">
            <v>ML</v>
          </cell>
        </row>
        <row r="1328">
          <cell r="B1328" t="str">
            <v>UN2024I</v>
          </cell>
          <cell r="C1328" t="str">
            <v>COMPOSÉ LIQUIDE DU MERCURE, N.S.A.</v>
          </cell>
          <cell r="D1328" t="str">
            <v>6.1</v>
          </cell>
          <cell r="E1328" t="str">
            <v>T4</v>
          </cell>
          <cell r="F1328" t="str">
            <v>I</v>
          </cell>
          <cell r="G1328" t="str">
            <v>6.1</v>
          </cell>
          <cell r="H1328" t="str">
            <v>43,274</v>
          </cell>
          <cell r="I1328">
            <v>0</v>
          </cell>
          <cell r="J1328" t="str">
            <v>E5</v>
          </cell>
          <cell r="K1328" t="str">
            <v>1</v>
          </cell>
          <cell r="L1328" t="str">
            <v>E</v>
          </cell>
          <cell r="M1328" t="str">
            <v/>
          </cell>
          <cell r="N1328" t="str">
            <v>CV1,CV13,CV28</v>
          </cell>
          <cell r="O1328" t="str">
            <v>S9,S14</v>
          </cell>
          <cell r="P1328" t="str">
            <v>N</v>
          </cell>
          <cell r="Q1328" t="str">
            <v>N</v>
          </cell>
          <cell r="R1328" t="str">
            <v>N</v>
          </cell>
          <cell r="S1328" t="str">
            <v>O</v>
          </cell>
          <cell r="T1328" t="str">
            <v>O</v>
          </cell>
          <cell r="U1328" t="str">
            <v>N</v>
          </cell>
          <cell r="V1328" t="str">
            <v>O</v>
          </cell>
          <cell r="W1328" t="str">
            <v>ML</v>
          </cell>
        </row>
        <row r="1329">
          <cell r="B1329" t="str">
            <v>UN2025III</v>
          </cell>
          <cell r="C1329" t="str">
            <v>COMPOSÉ SOLIDE DE MERCURE, N.S.A.</v>
          </cell>
          <cell r="D1329" t="str">
            <v>6.1</v>
          </cell>
          <cell r="E1329" t="str">
            <v>T5</v>
          </cell>
          <cell r="F1329" t="str">
            <v>III</v>
          </cell>
          <cell r="G1329" t="str">
            <v>6.1</v>
          </cell>
          <cell r="H1329" t="str">
            <v>43,662,274,529</v>
          </cell>
          <cell r="I1329">
            <v>5000</v>
          </cell>
          <cell r="J1329" t="str">
            <v>E1</v>
          </cell>
          <cell r="K1329" t="str">
            <v>2</v>
          </cell>
          <cell r="L1329" t="str">
            <v>E</v>
          </cell>
          <cell r="M1329" t="str">
            <v/>
          </cell>
          <cell r="N1329" t="str">
            <v>CV13,CV28</v>
          </cell>
          <cell r="O1329" t="str">
            <v>S9</v>
          </cell>
          <cell r="P1329" t="str">
            <v>N</v>
          </cell>
          <cell r="Q1329" t="str">
            <v>N</v>
          </cell>
          <cell r="R1329" t="str">
            <v>N</v>
          </cell>
          <cell r="S1329" t="str">
            <v>O</v>
          </cell>
          <cell r="T1329" t="str">
            <v>N</v>
          </cell>
          <cell r="U1329" t="str">
            <v>N</v>
          </cell>
          <cell r="V1329" t="str">
            <v>O</v>
          </cell>
          <cell r="W1329" t="str">
            <v>G</v>
          </cell>
        </row>
        <row r="1330">
          <cell r="B1330" t="str">
            <v>UN2025II</v>
          </cell>
          <cell r="C1330" t="str">
            <v>COMPOSÉ SOLIDE DE MERCURE, N.S.A.</v>
          </cell>
          <cell r="D1330" t="str">
            <v>6.1</v>
          </cell>
          <cell r="E1330" t="str">
            <v>T5</v>
          </cell>
          <cell r="F1330" t="str">
            <v>II</v>
          </cell>
          <cell r="G1330" t="str">
            <v>6.1</v>
          </cell>
          <cell r="H1330" t="str">
            <v>43,662,274,529</v>
          </cell>
          <cell r="I1330">
            <v>500</v>
          </cell>
          <cell r="J1330" t="str">
            <v>E4</v>
          </cell>
          <cell r="K1330" t="str">
            <v>2</v>
          </cell>
          <cell r="L1330" t="str">
            <v>E</v>
          </cell>
          <cell r="M1330" t="str">
            <v>V11</v>
          </cell>
          <cell r="N1330" t="str">
            <v>CV13,CV28</v>
          </cell>
          <cell r="O1330" t="str">
            <v>S9,S19</v>
          </cell>
          <cell r="P1330" t="str">
            <v>N</v>
          </cell>
          <cell r="Q1330" t="str">
            <v>N</v>
          </cell>
          <cell r="R1330" t="str">
            <v>N</v>
          </cell>
          <cell r="S1330" t="str">
            <v>O</v>
          </cell>
          <cell r="T1330" t="str">
            <v>N</v>
          </cell>
          <cell r="U1330" t="str">
            <v>N</v>
          </cell>
          <cell r="V1330" t="str">
            <v>O</v>
          </cell>
          <cell r="W1330" t="str">
            <v>G</v>
          </cell>
        </row>
        <row r="1331">
          <cell r="B1331" t="str">
            <v>UN2025I</v>
          </cell>
          <cell r="C1331" t="str">
            <v>COMPOSÉ SOLIDE DE MERCURE, N.S.A.</v>
          </cell>
          <cell r="D1331" t="str">
            <v>6.1</v>
          </cell>
          <cell r="E1331" t="str">
            <v>T5</v>
          </cell>
          <cell r="F1331" t="str">
            <v>I</v>
          </cell>
          <cell r="G1331" t="str">
            <v>6.1</v>
          </cell>
          <cell r="H1331" t="str">
            <v>43,662,274,529</v>
          </cell>
          <cell r="I1331">
            <v>0</v>
          </cell>
          <cell r="J1331" t="str">
            <v>E5</v>
          </cell>
          <cell r="K1331" t="str">
            <v>1</v>
          </cell>
          <cell r="L1331" t="str">
            <v>E</v>
          </cell>
          <cell r="M1331" t="str">
            <v>V10</v>
          </cell>
          <cell r="N1331" t="str">
            <v>CV1,CV13,CV28</v>
          </cell>
          <cell r="O1331" t="str">
            <v>S9,S14</v>
          </cell>
          <cell r="P1331" t="str">
            <v>N</v>
          </cell>
          <cell r="Q1331" t="str">
            <v>N</v>
          </cell>
          <cell r="R1331" t="str">
            <v>N</v>
          </cell>
          <cell r="S1331" t="str">
            <v>O</v>
          </cell>
          <cell r="T1331" t="str">
            <v>O</v>
          </cell>
          <cell r="U1331" t="str">
            <v>N</v>
          </cell>
          <cell r="V1331" t="str">
            <v>O</v>
          </cell>
          <cell r="W1331" t="str">
            <v>G</v>
          </cell>
        </row>
        <row r="1332">
          <cell r="B1332" t="str">
            <v>UN2026III</v>
          </cell>
          <cell r="C1332" t="str">
            <v>COMPOSÉ PHÉNYLMERCURIQUE, N.S.A.</v>
          </cell>
          <cell r="D1332" t="str">
            <v>6.1</v>
          </cell>
          <cell r="E1332" t="str">
            <v>T3</v>
          </cell>
          <cell r="F1332" t="str">
            <v>III</v>
          </cell>
          <cell r="G1332" t="str">
            <v>6.1</v>
          </cell>
          <cell r="H1332" t="str">
            <v>43,274</v>
          </cell>
          <cell r="I1332">
            <v>5000</v>
          </cell>
          <cell r="J1332" t="str">
            <v>E1</v>
          </cell>
          <cell r="K1332" t="str">
            <v>2</v>
          </cell>
          <cell r="L1332" t="str">
            <v>E</v>
          </cell>
          <cell r="M1332" t="str">
            <v/>
          </cell>
          <cell r="N1332" t="str">
            <v>CV13,CV28</v>
          </cell>
          <cell r="O1332" t="str">
            <v>S9</v>
          </cell>
          <cell r="P1332" t="str">
            <v>N</v>
          </cell>
          <cell r="Q1332" t="str">
            <v>N</v>
          </cell>
          <cell r="R1332" t="str">
            <v>N</v>
          </cell>
          <cell r="S1332" t="str">
            <v>O</v>
          </cell>
          <cell r="T1332" t="str">
            <v>N</v>
          </cell>
          <cell r="U1332" t="str">
            <v>N</v>
          </cell>
          <cell r="V1332" t="str">
            <v>O</v>
          </cell>
          <cell r="W1332" t="str">
            <v>G</v>
          </cell>
        </row>
        <row r="1333">
          <cell r="B1333" t="str">
            <v>UN2026II</v>
          </cell>
          <cell r="C1333" t="str">
            <v>COMPOSÉ PHÉNYLMERCURIQUE, N.S.A.</v>
          </cell>
          <cell r="D1333" t="str">
            <v>6.1</v>
          </cell>
          <cell r="E1333" t="str">
            <v>T3</v>
          </cell>
          <cell r="F1333" t="str">
            <v>II</v>
          </cell>
          <cell r="G1333" t="str">
            <v>6.1</v>
          </cell>
          <cell r="H1333" t="str">
            <v>43,274</v>
          </cell>
          <cell r="I1333">
            <v>500</v>
          </cell>
          <cell r="J1333" t="str">
            <v>E4</v>
          </cell>
          <cell r="K1333" t="str">
            <v>2</v>
          </cell>
          <cell r="L1333" t="str">
            <v>E</v>
          </cell>
          <cell r="M1333" t="str">
            <v>V11</v>
          </cell>
          <cell r="N1333" t="str">
            <v>CV13,CV28</v>
          </cell>
          <cell r="O1333" t="str">
            <v>S9,S19</v>
          </cell>
          <cell r="P1333" t="str">
            <v>N</v>
          </cell>
          <cell r="Q1333" t="str">
            <v>N</v>
          </cell>
          <cell r="R1333" t="str">
            <v>N</v>
          </cell>
          <cell r="S1333" t="str">
            <v>O</v>
          </cell>
          <cell r="T1333" t="str">
            <v>N</v>
          </cell>
          <cell r="U1333" t="str">
            <v>N</v>
          </cell>
          <cell r="V1333" t="str">
            <v>O</v>
          </cell>
          <cell r="W1333" t="str">
            <v>G</v>
          </cell>
        </row>
        <row r="1334">
          <cell r="B1334" t="str">
            <v>UN2026I</v>
          </cell>
          <cell r="C1334" t="str">
            <v>COMPOSÉ PHÉNYLMERCURIQUE, N.S.A.</v>
          </cell>
          <cell r="D1334" t="str">
            <v>6.1</v>
          </cell>
          <cell r="E1334" t="str">
            <v>T3</v>
          </cell>
          <cell r="F1334" t="str">
            <v>I</v>
          </cell>
          <cell r="G1334" t="str">
            <v>6.1</v>
          </cell>
          <cell r="H1334" t="str">
            <v>43,274</v>
          </cell>
          <cell r="I1334">
            <v>0</v>
          </cell>
          <cell r="J1334" t="str">
            <v>E5</v>
          </cell>
          <cell r="K1334" t="str">
            <v>1</v>
          </cell>
          <cell r="L1334" t="str">
            <v>E</v>
          </cell>
          <cell r="M1334" t="str">
            <v>V10</v>
          </cell>
          <cell r="N1334" t="str">
            <v>CV1,CV13,CV28</v>
          </cell>
          <cell r="O1334" t="str">
            <v>S9,S14</v>
          </cell>
          <cell r="P1334" t="str">
            <v>N</v>
          </cell>
          <cell r="Q1334" t="str">
            <v>N</v>
          </cell>
          <cell r="R1334" t="str">
            <v>N</v>
          </cell>
          <cell r="S1334" t="str">
            <v>O</v>
          </cell>
          <cell r="T1334" t="str">
            <v>O</v>
          </cell>
          <cell r="U1334" t="str">
            <v>N</v>
          </cell>
          <cell r="V1334" t="str">
            <v>O</v>
          </cell>
          <cell r="W1334" t="str">
            <v>G</v>
          </cell>
        </row>
        <row r="1335">
          <cell r="B1335" t="str">
            <v>UN2027II</v>
          </cell>
          <cell r="C1335" t="str">
            <v>ARSÉNITE DE SODIUM SOLIDE</v>
          </cell>
          <cell r="D1335" t="str">
            <v>6.1</v>
          </cell>
          <cell r="E1335" t="str">
            <v>T5</v>
          </cell>
          <cell r="F1335" t="str">
            <v>II</v>
          </cell>
          <cell r="G1335" t="str">
            <v>6.1</v>
          </cell>
          <cell r="H1335" t="str">
            <v>43</v>
          </cell>
          <cell r="I1335">
            <v>500</v>
          </cell>
          <cell r="J1335" t="str">
            <v>E4</v>
          </cell>
          <cell r="K1335" t="str">
            <v>2</v>
          </cell>
          <cell r="L1335" t="str">
            <v>E</v>
          </cell>
          <cell r="M1335" t="str">
            <v>V11</v>
          </cell>
          <cell r="N1335" t="str">
            <v>CV13,CV28</v>
          </cell>
          <cell r="O1335" t="str">
            <v>S9,S19</v>
          </cell>
          <cell r="P1335" t="str">
            <v>N</v>
          </cell>
          <cell r="Q1335" t="str">
            <v>N</v>
          </cell>
          <cell r="R1335" t="str">
            <v>N</v>
          </cell>
          <cell r="S1335" t="str">
            <v>O</v>
          </cell>
          <cell r="T1335" t="str">
            <v>N</v>
          </cell>
          <cell r="U1335" t="str">
            <v>N</v>
          </cell>
          <cell r="V1335" t="str">
            <v>N</v>
          </cell>
          <cell r="W1335" t="str">
            <v>G</v>
          </cell>
        </row>
        <row r="1336">
          <cell r="B1336" t="str">
            <v>UN2028II</v>
          </cell>
          <cell r="C1336" t="str">
            <v>BOMBES FUMIGÈNES NON EXPLOSIVES</v>
          </cell>
          <cell r="D1336" t="str">
            <v>8</v>
          </cell>
          <cell r="E1336" t="str">
            <v>C11</v>
          </cell>
          <cell r="F1336" t="str">
            <v>II</v>
          </cell>
          <cell r="G1336" t="str">
            <v>8</v>
          </cell>
          <cell r="H1336" t="str">
            <v/>
          </cell>
          <cell r="I1336">
            <v>0</v>
          </cell>
          <cell r="J1336" t="str">
            <v>E0</v>
          </cell>
          <cell r="K1336" t="str">
            <v>2</v>
          </cell>
          <cell r="L1336" t="str">
            <v>E</v>
          </cell>
          <cell r="M1336" t="str">
            <v/>
          </cell>
          <cell r="N1336" t="str">
            <v/>
          </cell>
          <cell r="O1336" t="str">
            <v/>
          </cell>
          <cell r="P1336" t="str">
            <v>N</v>
          </cell>
          <cell r="Q1336" t="str">
            <v>N</v>
          </cell>
          <cell r="R1336" t="str">
            <v>N</v>
          </cell>
          <cell r="S1336" t="str">
            <v>N</v>
          </cell>
          <cell r="T1336" t="str">
            <v>N</v>
          </cell>
          <cell r="U1336" t="str">
            <v>N</v>
          </cell>
          <cell r="V1336" t="str">
            <v>N</v>
          </cell>
          <cell r="W1336" t="str">
            <v>ML</v>
          </cell>
        </row>
        <row r="1337">
          <cell r="B1337" t="str">
            <v>UN2029I</v>
          </cell>
          <cell r="C1337" t="str">
            <v>HYDRAZINE ANHYDRE</v>
          </cell>
          <cell r="D1337" t="str">
            <v>8</v>
          </cell>
          <cell r="E1337" t="str">
            <v>CFT</v>
          </cell>
          <cell r="F1337" t="str">
            <v>I</v>
          </cell>
          <cell r="G1337" t="str">
            <v>8,+3,+6.1</v>
          </cell>
          <cell r="H1337" t="str">
            <v/>
          </cell>
          <cell r="I1337">
            <v>0</v>
          </cell>
          <cell r="J1337" t="str">
            <v>E0</v>
          </cell>
          <cell r="K1337" t="str">
            <v>1</v>
          </cell>
          <cell r="L1337" t="str">
            <v>E</v>
          </cell>
          <cell r="M1337" t="str">
            <v/>
          </cell>
          <cell r="N1337" t="str">
            <v>CV13,CV28</v>
          </cell>
          <cell r="O1337" t="str">
            <v>S2,S14</v>
          </cell>
          <cell r="P1337" t="str">
            <v>N</v>
          </cell>
          <cell r="Q1337" t="str">
            <v>N</v>
          </cell>
          <cell r="R1337" t="str">
            <v>N</v>
          </cell>
          <cell r="S1337" t="str">
            <v>O</v>
          </cell>
          <cell r="T1337" t="str">
            <v>N</v>
          </cell>
          <cell r="U1337" t="str">
            <v>N</v>
          </cell>
          <cell r="V1337" t="str">
            <v>N</v>
          </cell>
          <cell r="W1337" t="str">
            <v>G ou ML</v>
          </cell>
        </row>
        <row r="1338">
          <cell r="B1338" t="str">
            <v>UN2030II</v>
          </cell>
          <cell r="C1338" t="str">
            <v>HYDRAZINE EN SOLUTION AQUEUSE</v>
          </cell>
          <cell r="D1338" t="str">
            <v>8</v>
          </cell>
          <cell r="E1338" t="str">
            <v>CT1</v>
          </cell>
          <cell r="F1338" t="str">
            <v>II</v>
          </cell>
          <cell r="G1338" t="str">
            <v>8,+6.1</v>
          </cell>
          <cell r="H1338" t="str">
            <v>530</v>
          </cell>
          <cell r="I1338">
            <v>1000</v>
          </cell>
          <cell r="J1338" t="str">
            <v>E0</v>
          </cell>
          <cell r="K1338" t="str">
            <v>2</v>
          </cell>
          <cell r="L1338" t="str">
            <v>E</v>
          </cell>
          <cell r="M1338" t="str">
            <v/>
          </cell>
          <cell r="N1338" t="str">
            <v>CV13,CV28</v>
          </cell>
          <cell r="O1338" t="str">
            <v/>
          </cell>
          <cell r="P1338" t="str">
            <v>N</v>
          </cell>
          <cell r="Q1338" t="str">
            <v>N</v>
          </cell>
          <cell r="R1338" t="str">
            <v>N</v>
          </cell>
          <cell r="S1338" t="str">
            <v>O</v>
          </cell>
          <cell r="T1338" t="str">
            <v>N</v>
          </cell>
          <cell r="U1338" t="str">
            <v>N</v>
          </cell>
          <cell r="V1338" t="str">
            <v>N</v>
          </cell>
          <cell r="W1338" t="str">
            <v>ML</v>
          </cell>
        </row>
        <row r="1339">
          <cell r="B1339" t="str">
            <v>UN2030I</v>
          </cell>
          <cell r="C1339" t="str">
            <v>HYDRAZINE EN SOLUTION AQUEUSE</v>
          </cell>
          <cell r="D1339" t="str">
            <v>8</v>
          </cell>
          <cell r="E1339" t="str">
            <v>CT1</v>
          </cell>
          <cell r="F1339" t="str">
            <v>I</v>
          </cell>
          <cell r="G1339" t="str">
            <v>8,+6.1</v>
          </cell>
          <cell r="H1339" t="str">
            <v>530</v>
          </cell>
          <cell r="I1339">
            <v>0</v>
          </cell>
          <cell r="J1339" t="str">
            <v>E0</v>
          </cell>
          <cell r="K1339" t="str">
            <v>1</v>
          </cell>
          <cell r="L1339" t="str">
            <v>D</v>
          </cell>
          <cell r="M1339" t="str">
            <v/>
          </cell>
          <cell r="N1339" t="str">
            <v>CV13,CV28</v>
          </cell>
          <cell r="O1339" t="str">
            <v>S14</v>
          </cell>
          <cell r="P1339" t="str">
            <v>N</v>
          </cell>
          <cell r="Q1339" t="str">
            <v>N</v>
          </cell>
          <cell r="R1339" t="str">
            <v>N</v>
          </cell>
          <cell r="S1339" t="str">
            <v>O</v>
          </cell>
          <cell r="T1339" t="str">
            <v>N</v>
          </cell>
          <cell r="U1339" t="str">
            <v>N</v>
          </cell>
          <cell r="V1339" t="str">
            <v>N</v>
          </cell>
          <cell r="W1339" t="str">
            <v>ML</v>
          </cell>
        </row>
        <row r="1340">
          <cell r="B1340" t="str">
            <v>UN2030III</v>
          </cell>
          <cell r="C1340" t="str">
            <v>HYDRAZINE EN SOLUTION AQUEUSE</v>
          </cell>
          <cell r="D1340" t="str">
            <v>8</v>
          </cell>
          <cell r="E1340" t="str">
            <v>CT1</v>
          </cell>
          <cell r="F1340" t="str">
            <v>III</v>
          </cell>
          <cell r="G1340" t="str">
            <v>8,+6.1</v>
          </cell>
          <cell r="H1340" t="str">
            <v>530</v>
          </cell>
          <cell r="I1340">
            <v>5000</v>
          </cell>
          <cell r="J1340" t="str">
            <v>E1</v>
          </cell>
          <cell r="K1340" t="str">
            <v>3</v>
          </cell>
          <cell r="L1340" t="str">
            <v>E</v>
          </cell>
          <cell r="M1340" t="str">
            <v>V12</v>
          </cell>
          <cell r="N1340" t="str">
            <v>CV13,CV28</v>
          </cell>
          <cell r="O1340" t="str">
            <v/>
          </cell>
          <cell r="P1340" t="str">
            <v>N</v>
          </cell>
          <cell r="Q1340" t="str">
            <v>N</v>
          </cell>
          <cell r="R1340" t="str">
            <v>N</v>
          </cell>
          <cell r="S1340" t="str">
            <v>O</v>
          </cell>
          <cell r="T1340" t="str">
            <v>N</v>
          </cell>
          <cell r="U1340" t="str">
            <v>N</v>
          </cell>
          <cell r="V1340" t="str">
            <v>N</v>
          </cell>
          <cell r="W1340" t="str">
            <v>ML</v>
          </cell>
        </row>
        <row r="1341">
          <cell r="B1341" t="str">
            <v>UN2031II</v>
          </cell>
          <cell r="C1341" t="str">
            <v>ACIDE NITRIQUE</v>
          </cell>
          <cell r="D1341" t="str">
            <v>8</v>
          </cell>
          <cell r="E1341" t="str">
            <v>C1</v>
          </cell>
          <cell r="F1341" t="str">
            <v>II</v>
          </cell>
          <cell r="G1341" t="str">
            <v>8</v>
          </cell>
          <cell r="H1341" t="str">
            <v/>
          </cell>
          <cell r="I1341">
            <v>1000</v>
          </cell>
          <cell r="J1341" t="str">
            <v>E2</v>
          </cell>
          <cell r="K1341" t="str">
            <v>2</v>
          </cell>
          <cell r="L1341" t="str">
            <v>E</v>
          </cell>
          <cell r="M1341" t="str">
            <v/>
          </cell>
          <cell r="N1341" t="str">
            <v/>
          </cell>
          <cell r="O1341" t="str">
            <v/>
          </cell>
          <cell r="P1341" t="str">
            <v>N</v>
          </cell>
          <cell r="Q1341" t="str">
            <v>N</v>
          </cell>
          <cell r="R1341" t="str">
            <v>N</v>
          </cell>
          <cell r="S1341" t="str">
            <v>N</v>
          </cell>
          <cell r="T1341" t="str">
            <v>N</v>
          </cell>
          <cell r="U1341" t="str">
            <v>N</v>
          </cell>
          <cell r="V1341" t="str">
            <v>N</v>
          </cell>
          <cell r="W1341" t="str">
            <v>ML</v>
          </cell>
        </row>
        <row r="1342">
          <cell r="B1342" t="str">
            <v>UN2031II</v>
          </cell>
          <cell r="C1342" t="str">
            <v>ACIDE NITRIQUE</v>
          </cell>
          <cell r="D1342" t="str">
            <v>8</v>
          </cell>
          <cell r="E1342" t="str">
            <v>CO1</v>
          </cell>
          <cell r="F1342" t="str">
            <v>II</v>
          </cell>
          <cell r="G1342" t="str">
            <v>8,+5.1</v>
          </cell>
          <cell r="H1342" t="str">
            <v/>
          </cell>
          <cell r="I1342">
            <v>1000</v>
          </cell>
          <cell r="J1342" t="str">
            <v>E2</v>
          </cell>
          <cell r="K1342" t="str">
            <v>2</v>
          </cell>
          <cell r="L1342" t="str">
            <v>E</v>
          </cell>
          <cell r="M1342" t="str">
            <v/>
          </cell>
          <cell r="N1342" t="str">
            <v/>
          </cell>
          <cell r="O1342" t="str">
            <v/>
          </cell>
          <cell r="P1342" t="str">
            <v>N</v>
          </cell>
          <cell r="Q1342" t="str">
            <v>N</v>
          </cell>
          <cell r="R1342" t="str">
            <v>N</v>
          </cell>
          <cell r="S1342" t="str">
            <v>N</v>
          </cell>
          <cell r="T1342" t="str">
            <v>N</v>
          </cell>
          <cell r="U1342" t="str">
            <v>N</v>
          </cell>
          <cell r="V1342" t="str">
            <v>N</v>
          </cell>
          <cell r="W1342" t="str">
            <v>ML</v>
          </cell>
        </row>
        <row r="1343">
          <cell r="B1343" t="str">
            <v>UN2031I</v>
          </cell>
          <cell r="C1343" t="str">
            <v>ACIDE NITRIQUE</v>
          </cell>
          <cell r="D1343" t="str">
            <v>8</v>
          </cell>
          <cell r="E1343" t="str">
            <v>CO1</v>
          </cell>
          <cell r="F1343" t="str">
            <v>I</v>
          </cell>
          <cell r="G1343" t="str">
            <v>8,+5.1</v>
          </cell>
          <cell r="H1343" t="str">
            <v/>
          </cell>
          <cell r="I1343">
            <v>0</v>
          </cell>
          <cell r="J1343" t="str">
            <v>E0</v>
          </cell>
          <cell r="K1343" t="str">
            <v>1</v>
          </cell>
          <cell r="L1343" t="str">
            <v>E</v>
          </cell>
          <cell r="M1343" t="str">
            <v/>
          </cell>
          <cell r="N1343" t="str">
            <v>CV24</v>
          </cell>
          <cell r="O1343" t="str">
            <v>S14</v>
          </cell>
          <cell r="P1343" t="str">
            <v>N</v>
          </cell>
          <cell r="Q1343" t="str">
            <v>N</v>
          </cell>
          <cell r="R1343" t="str">
            <v>N</v>
          </cell>
          <cell r="S1343" t="str">
            <v>N</v>
          </cell>
          <cell r="T1343" t="str">
            <v>N</v>
          </cell>
          <cell r="U1343" t="str">
            <v>N</v>
          </cell>
          <cell r="V1343" t="str">
            <v>N</v>
          </cell>
          <cell r="W1343" t="str">
            <v>ML</v>
          </cell>
        </row>
        <row r="1344">
          <cell r="B1344" t="str">
            <v>UN2032I</v>
          </cell>
          <cell r="C1344" t="str">
            <v>ACIDE NITRIQUE FUMANT ROUGE</v>
          </cell>
          <cell r="D1344" t="str">
            <v>8</v>
          </cell>
          <cell r="E1344" t="str">
            <v>COT</v>
          </cell>
          <cell r="F1344" t="str">
            <v>I</v>
          </cell>
          <cell r="G1344" t="str">
            <v>8,+5.1,+6.1</v>
          </cell>
          <cell r="H1344" t="str">
            <v/>
          </cell>
          <cell r="I1344">
            <v>0</v>
          </cell>
          <cell r="J1344" t="str">
            <v>E0</v>
          </cell>
          <cell r="K1344" t="str">
            <v>1</v>
          </cell>
          <cell r="L1344" t="str">
            <v>D</v>
          </cell>
          <cell r="M1344" t="str">
            <v/>
          </cell>
          <cell r="N1344" t="str">
            <v>CV13,CV24,CV28</v>
          </cell>
          <cell r="O1344" t="str">
            <v>S14</v>
          </cell>
          <cell r="P1344" t="str">
            <v>N</v>
          </cell>
          <cell r="Q1344" t="str">
            <v>N</v>
          </cell>
          <cell r="R1344" t="str">
            <v>N</v>
          </cell>
          <cell r="S1344" t="str">
            <v>O</v>
          </cell>
          <cell r="T1344" t="str">
            <v>N</v>
          </cell>
          <cell r="U1344" t="str">
            <v>N</v>
          </cell>
          <cell r="V1344" t="str">
            <v>N</v>
          </cell>
          <cell r="W1344" t="str">
            <v>ML</v>
          </cell>
        </row>
        <row r="1345">
          <cell r="B1345" t="str">
            <v>UN2033II</v>
          </cell>
          <cell r="C1345" t="str">
            <v>MONOXYDE DE POTASSIUM</v>
          </cell>
          <cell r="D1345" t="str">
            <v>8</v>
          </cell>
          <cell r="E1345" t="str">
            <v>C6</v>
          </cell>
          <cell r="F1345" t="str">
            <v>II</v>
          </cell>
          <cell r="G1345" t="str">
            <v>8</v>
          </cell>
          <cell r="H1345" t="str">
            <v/>
          </cell>
          <cell r="I1345">
            <v>1000</v>
          </cell>
          <cell r="J1345" t="str">
            <v>E2</v>
          </cell>
          <cell r="K1345" t="str">
            <v>2</v>
          </cell>
          <cell r="L1345" t="str">
            <v>E</v>
          </cell>
          <cell r="M1345" t="str">
            <v>V11</v>
          </cell>
          <cell r="N1345" t="str">
            <v/>
          </cell>
          <cell r="O1345" t="str">
            <v/>
          </cell>
          <cell r="P1345" t="str">
            <v>N</v>
          </cell>
          <cell r="Q1345" t="str">
            <v>N</v>
          </cell>
          <cell r="R1345" t="str">
            <v>N</v>
          </cell>
          <cell r="S1345" t="str">
            <v>N</v>
          </cell>
          <cell r="T1345" t="str">
            <v>N</v>
          </cell>
          <cell r="U1345" t="str">
            <v>N</v>
          </cell>
          <cell r="V1345" t="str">
            <v>N</v>
          </cell>
          <cell r="W1345" t="str">
            <v>G</v>
          </cell>
        </row>
        <row r="1346">
          <cell r="B1346" t="str">
            <v>UN2034</v>
          </cell>
          <cell r="C1346" t="str">
            <v>HYDROGÈNE ET MÉTHANE EN MÉLANGE COMPRIMÉ</v>
          </cell>
          <cell r="D1346" t="str">
            <v>2</v>
          </cell>
          <cell r="E1346" t="str">
            <v>1F</v>
          </cell>
          <cell r="F1346" t="str">
            <v/>
          </cell>
          <cell r="G1346" t="str">
            <v>2.1</v>
          </cell>
          <cell r="H1346">
            <v>662</v>
          </cell>
          <cell r="I1346">
            <v>0</v>
          </cell>
          <cell r="J1346" t="str">
            <v>E0</v>
          </cell>
          <cell r="K1346" t="str">
            <v>2</v>
          </cell>
          <cell r="L1346" t="str">
            <v>D</v>
          </cell>
          <cell r="M1346" t="str">
            <v/>
          </cell>
          <cell r="N1346" t="str">
            <v>CV9,CV10,CV36</v>
          </cell>
          <cell r="O1346" t="str">
            <v>S2,S20</v>
          </cell>
          <cell r="P1346" t="str">
            <v>N</v>
          </cell>
          <cell r="Q1346" t="str">
            <v>N</v>
          </cell>
          <cell r="R1346" t="str">
            <v>N</v>
          </cell>
          <cell r="S1346" t="str">
            <v>N</v>
          </cell>
          <cell r="T1346" t="str">
            <v>N</v>
          </cell>
          <cell r="U1346" t="str">
            <v>N</v>
          </cell>
          <cell r="V1346" t="str">
            <v>N</v>
          </cell>
          <cell r="W1346" t="str">
            <v>ML</v>
          </cell>
        </row>
        <row r="1347">
          <cell r="B1347" t="str">
            <v>UN2035</v>
          </cell>
          <cell r="C1347" t="str">
            <v>TRIFLUORO-1,1,1 ÉTHANE (GAZ RÉFRIGÉRANT ,R 143a)</v>
          </cell>
          <cell r="D1347" t="str">
            <v>2</v>
          </cell>
          <cell r="E1347" t="str">
            <v>2F</v>
          </cell>
          <cell r="F1347" t="str">
            <v/>
          </cell>
          <cell r="G1347" t="str">
            <v>2.1</v>
          </cell>
          <cell r="H1347">
            <v>662</v>
          </cell>
          <cell r="I1347">
            <v>0</v>
          </cell>
          <cell r="J1347" t="str">
            <v>E0</v>
          </cell>
          <cell r="K1347" t="str">
            <v>2</v>
          </cell>
          <cell r="L1347" t="str">
            <v>D</v>
          </cell>
          <cell r="M1347" t="str">
            <v/>
          </cell>
          <cell r="N1347" t="str">
            <v>CV9,CV10,CV36</v>
          </cell>
          <cell r="O1347" t="str">
            <v>S2,S20</v>
          </cell>
          <cell r="P1347" t="str">
            <v>N</v>
          </cell>
          <cell r="Q1347" t="str">
            <v>N</v>
          </cell>
          <cell r="R1347" t="str">
            <v>N</v>
          </cell>
          <cell r="S1347" t="str">
            <v>N</v>
          </cell>
          <cell r="T1347" t="str">
            <v>N</v>
          </cell>
          <cell r="U1347" t="str">
            <v>N</v>
          </cell>
          <cell r="V1347" t="str">
            <v>N</v>
          </cell>
          <cell r="W1347" t="str">
            <v>ML</v>
          </cell>
        </row>
        <row r="1348">
          <cell r="B1348" t="str">
            <v>UN2036</v>
          </cell>
          <cell r="C1348" t="str">
            <v>XENON</v>
          </cell>
          <cell r="D1348" t="str">
            <v>2</v>
          </cell>
          <cell r="E1348" t="str">
            <v>2A</v>
          </cell>
          <cell r="F1348" t="str">
            <v/>
          </cell>
          <cell r="G1348" t="str">
            <v>2.2</v>
          </cell>
          <cell r="H1348">
            <v>378.66199999999998</v>
          </cell>
          <cell r="I1348">
            <v>120</v>
          </cell>
          <cell r="J1348" t="str">
            <v>E1</v>
          </cell>
          <cell r="K1348" t="str">
            <v>3</v>
          </cell>
          <cell r="L1348" t="str">
            <v>E</v>
          </cell>
          <cell r="M1348" t="str">
            <v/>
          </cell>
          <cell r="N1348" t="str">
            <v>CV9,CV10,CV36</v>
          </cell>
          <cell r="O1348" t="str">
            <v/>
          </cell>
          <cell r="P1348" t="str">
            <v>N</v>
          </cell>
          <cell r="Q1348" t="str">
            <v>N</v>
          </cell>
          <cell r="R1348" t="str">
            <v>N</v>
          </cell>
          <cell r="S1348" t="str">
            <v>N</v>
          </cell>
          <cell r="T1348" t="str">
            <v>N</v>
          </cell>
          <cell r="U1348" t="str">
            <v>N</v>
          </cell>
          <cell r="V1348" t="str">
            <v>N</v>
          </cell>
          <cell r="W1348" t="str">
            <v>ML</v>
          </cell>
        </row>
        <row r="1349">
          <cell r="B1349" t="str">
            <v>UN20372.3,+5.1,+8</v>
          </cell>
          <cell r="C1349" t="str">
            <v>RÉCIPIENTS DE FAIBLE CAPACITÉ CONTENANT DU GAZ (CARTOUCHES À GAZ)</v>
          </cell>
          <cell r="D1349" t="str">
            <v>2</v>
          </cell>
          <cell r="E1349" t="str">
            <v>5TOC</v>
          </cell>
          <cell r="F1349" t="str">
            <v/>
          </cell>
          <cell r="G1349" t="str">
            <v>2.3,+5.1,+8</v>
          </cell>
          <cell r="H1349" t="str">
            <v>303,344</v>
          </cell>
          <cell r="I1349">
            <v>120</v>
          </cell>
          <cell r="J1349" t="str">
            <v>E0</v>
          </cell>
          <cell r="K1349" t="str">
            <v>TRANSPORT INTERDIT</v>
          </cell>
          <cell r="L1349" t="str">
            <v>D</v>
          </cell>
          <cell r="M1349" t="str">
            <v/>
          </cell>
          <cell r="N1349" t="str">
            <v>CV9,CV12</v>
          </cell>
          <cell r="O1349" t="str">
            <v/>
          </cell>
          <cell r="P1349" t="str">
            <v>N</v>
          </cell>
          <cell r="Q1349" t="str">
            <v>O</v>
          </cell>
          <cell r="R1349" t="str">
            <v>I</v>
          </cell>
          <cell r="S1349" t="str">
            <v>I</v>
          </cell>
          <cell r="T1349" t="str">
            <v>I</v>
          </cell>
          <cell r="U1349" t="str">
            <v>I</v>
          </cell>
          <cell r="V1349" t="str">
            <v>I</v>
          </cell>
          <cell r="W1349" t="str">
            <v>I</v>
          </cell>
        </row>
        <row r="1350">
          <cell r="B1350" t="str">
            <v>UN20372.3,+5.1</v>
          </cell>
          <cell r="C1350" t="str">
            <v>RÉCIPIENTS DE FAIBLE CAPACITÉ CONTENANT DU GAZ (CARTOUCHES À GAZ)</v>
          </cell>
          <cell r="D1350" t="str">
            <v>2</v>
          </cell>
          <cell r="E1350" t="str">
            <v>5TO</v>
          </cell>
          <cell r="F1350" t="str">
            <v/>
          </cell>
          <cell r="G1350" t="str">
            <v>2.3,+5.1</v>
          </cell>
          <cell r="H1350" t="str">
            <v>303,344</v>
          </cell>
          <cell r="I1350">
            <v>120</v>
          </cell>
          <cell r="J1350" t="str">
            <v>E0</v>
          </cell>
          <cell r="K1350" t="str">
            <v>TRANSPORT INTERDIT</v>
          </cell>
          <cell r="L1350" t="str">
            <v>D</v>
          </cell>
          <cell r="M1350" t="str">
            <v/>
          </cell>
          <cell r="N1350" t="str">
            <v>CV9,CV12</v>
          </cell>
          <cell r="O1350" t="str">
            <v/>
          </cell>
          <cell r="P1350" t="str">
            <v>N</v>
          </cell>
          <cell r="Q1350" t="str">
            <v>O</v>
          </cell>
          <cell r="R1350" t="str">
            <v>I</v>
          </cell>
          <cell r="S1350" t="str">
            <v>I</v>
          </cell>
          <cell r="T1350" t="str">
            <v>I</v>
          </cell>
          <cell r="U1350" t="str">
            <v>I</v>
          </cell>
          <cell r="V1350" t="str">
            <v>I</v>
          </cell>
          <cell r="W1350" t="str">
            <v>I</v>
          </cell>
        </row>
        <row r="1351">
          <cell r="B1351" t="str">
            <v>UN20372.3,+2.1,+8</v>
          </cell>
          <cell r="C1351" t="str">
            <v>RÉCIPIENTS DE FAIBLE CAPACITÉ CONTENANT DU GAZ (CARTOUCHES À GAZ)</v>
          </cell>
          <cell r="D1351" t="str">
            <v>2</v>
          </cell>
          <cell r="E1351" t="str">
            <v>5TFC</v>
          </cell>
          <cell r="F1351" t="str">
            <v/>
          </cell>
          <cell r="G1351" t="str">
            <v>2.3,+2.1,+8</v>
          </cell>
          <cell r="H1351" t="str">
            <v>303,344,662</v>
          </cell>
          <cell r="I1351">
            <v>120</v>
          </cell>
          <cell r="J1351" t="str">
            <v>E0</v>
          </cell>
          <cell r="K1351" t="str">
            <v>TRANSPORT INTERDIT</v>
          </cell>
          <cell r="L1351" t="str">
            <v>D</v>
          </cell>
          <cell r="M1351" t="str">
            <v/>
          </cell>
          <cell r="N1351" t="str">
            <v>CV9,CV12</v>
          </cell>
          <cell r="O1351" t="str">
            <v>S2</v>
          </cell>
          <cell r="P1351" t="str">
            <v>N</v>
          </cell>
          <cell r="Q1351" t="str">
            <v>O</v>
          </cell>
          <cell r="R1351" t="str">
            <v>I</v>
          </cell>
          <cell r="S1351" t="str">
            <v>I</v>
          </cell>
          <cell r="T1351" t="str">
            <v>I</v>
          </cell>
          <cell r="U1351" t="str">
            <v>I</v>
          </cell>
          <cell r="V1351" t="str">
            <v>I</v>
          </cell>
          <cell r="W1351" t="str">
            <v>I</v>
          </cell>
        </row>
        <row r="1352">
          <cell r="B1352" t="str">
            <v>UN20372.3,+2.1</v>
          </cell>
          <cell r="C1352" t="str">
            <v>RÉCIPIENTS DE FAIBLE CAPACITÉ CONTENANT DU GAZ (CARTOUCHES À GAZ)</v>
          </cell>
          <cell r="D1352" t="str">
            <v>2</v>
          </cell>
          <cell r="E1352" t="str">
            <v>5TF</v>
          </cell>
          <cell r="F1352" t="str">
            <v/>
          </cell>
          <cell r="G1352" t="str">
            <v>2.3,+2.1</v>
          </cell>
          <cell r="H1352" t="str">
            <v>303,344,662</v>
          </cell>
          <cell r="I1352">
            <v>120</v>
          </cell>
          <cell r="J1352" t="str">
            <v>E0</v>
          </cell>
          <cell r="K1352" t="str">
            <v>TRANSPORT INTERDIT</v>
          </cell>
          <cell r="L1352" t="str">
            <v>D</v>
          </cell>
          <cell r="M1352" t="str">
            <v/>
          </cell>
          <cell r="N1352" t="str">
            <v>CV9,CV12</v>
          </cell>
          <cell r="O1352" t="str">
            <v>S2</v>
          </cell>
          <cell r="P1352" t="str">
            <v>N</v>
          </cell>
          <cell r="Q1352" t="str">
            <v>O</v>
          </cell>
          <cell r="R1352" t="str">
            <v>I</v>
          </cell>
          <cell r="S1352" t="str">
            <v>I</v>
          </cell>
          <cell r="T1352" t="str">
            <v>I</v>
          </cell>
          <cell r="U1352" t="str">
            <v>I</v>
          </cell>
          <cell r="V1352" t="str">
            <v>I</v>
          </cell>
          <cell r="W1352" t="str">
            <v>I</v>
          </cell>
        </row>
        <row r="1353">
          <cell r="B1353" t="str">
            <v>UN20372.3,+8</v>
          </cell>
          <cell r="C1353" t="str">
            <v>RÉCIPIENTS DE FAIBLE CAPACITÉ CONTENANT DU GAZ (CARTOUCHES À GAZ)</v>
          </cell>
          <cell r="D1353" t="str">
            <v>2</v>
          </cell>
          <cell r="E1353" t="str">
            <v>5TC</v>
          </cell>
          <cell r="F1353" t="str">
            <v/>
          </cell>
          <cell r="G1353" t="str">
            <v>2.3,+8</v>
          </cell>
          <cell r="H1353" t="str">
            <v>303,344</v>
          </cell>
          <cell r="I1353">
            <v>120</v>
          </cell>
          <cell r="J1353" t="str">
            <v>E0</v>
          </cell>
          <cell r="K1353" t="str">
            <v>TRANSPORT INTERDIT</v>
          </cell>
          <cell r="L1353" t="str">
            <v>D</v>
          </cell>
          <cell r="M1353" t="str">
            <v/>
          </cell>
          <cell r="N1353" t="str">
            <v>CV9,CV12</v>
          </cell>
          <cell r="O1353" t="str">
            <v/>
          </cell>
          <cell r="P1353" t="str">
            <v>N</v>
          </cell>
          <cell r="Q1353" t="str">
            <v>O</v>
          </cell>
          <cell r="R1353" t="str">
            <v>I</v>
          </cell>
          <cell r="S1353" t="str">
            <v>I</v>
          </cell>
          <cell r="T1353" t="str">
            <v>I</v>
          </cell>
          <cell r="U1353" t="str">
            <v>I</v>
          </cell>
          <cell r="V1353" t="str">
            <v>I</v>
          </cell>
          <cell r="W1353" t="str">
            <v>I</v>
          </cell>
        </row>
        <row r="1354">
          <cell r="B1354" t="str">
            <v>UN20372.3</v>
          </cell>
          <cell r="C1354" t="str">
            <v>RÉCIPIENTS DE FAIBLE CAPACITÉ CONTENANT DU GAZ (CARTOUCHES À GAZ)</v>
          </cell>
          <cell r="D1354" t="str">
            <v>2</v>
          </cell>
          <cell r="E1354" t="str">
            <v>5T</v>
          </cell>
          <cell r="F1354" t="str">
            <v/>
          </cell>
          <cell r="G1354" t="str">
            <v>2.3</v>
          </cell>
          <cell r="H1354" t="str">
            <v>303,344</v>
          </cell>
          <cell r="I1354">
            <v>120</v>
          </cell>
          <cell r="J1354" t="str">
            <v>E0</v>
          </cell>
          <cell r="K1354" t="str">
            <v>TRANSPORT INTERDIT</v>
          </cell>
          <cell r="L1354" t="str">
            <v>D</v>
          </cell>
          <cell r="M1354" t="str">
            <v/>
          </cell>
          <cell r="N1354" t="str">
            <v>CV9,CV12</v>
          </cell>
          <cell r="O1354" t="str">
            <v/>
          </cell>
          <cell r="P1354" t="str">
            <v>N</v>
          </cell>
          <cell r="Q1354" t="str">
            <v>O</v>
          </cell>
          <cell r="R1354" t="str">
            <v>I</v>
          </cell>
          <cell r="S1354" t="str">
            <v>I</v>
          </cell>
          <cell r="T1354" t="str">
            <v>I</v>
          </cell>
          <cell r="U1354" t="str">
            <v>I</v>
          </cell>
          <cell r="V1354" t="str">
            <v>I</v>
          </cell>
          <cell r="W1354" t="str">
            <v>I</v>
          </cell>
        </row>
        <row r="1355">
          <cell r="B1355" t="str">
            <v>UN20372.2,+5.1</v>
          </cell>
          <cell r="C1355" t="str">
            <v>RÉCIPIENTS DE FAIBLE CAPACITÉ CONTENANT DU GAZ (CARTOUCHES À GAZ)</v>
          </cell>
          <cell r="D1355" t="str">
            <v>2</v>
          </cell>
          <cell r="E1355" t="str">
            <v>5O</v>
          </cell>
          <cell r="F1355" t="str">
            <v/>
          </cell>
          <cell r="G1355" t="str">
            <v>2.2,+5.1</v>
          </cell>
          <cell r="H1355" t="str">
            <v>191,303,344,662</v>
          </cell>
          <cell r="I1355">
            <v>1000</v>
          </cell>
          <cell r="J1355" t="str">
            <v>E0</v>
          </cell>
          <cell r="K1355" t="str">
            <v>3</v>
          </cell>
          <cell r="L1355" t="str">
            <v>E</v>
          </cell>
          <cell r="M1355" t="str">
            <v/>
          </cell>
          <cell r="N1355" t="str">
            <v>CV9,CV12</v>
          </cell>
          <cell r="O1355" t="str">
            <v/>
          </cell>
          <cell r="P1355" t="str">
            <v>N</v>
          </cell>
          <cell r="Q1355" t="str">
            <v>N</v>
          </cell>
          <cell r="R1355" t="str">
            <v>N</v>
          </cell>
          <cell r="S1355" t="str">
            <v>N</v>
          </cell>
          <cell r="T1355" t="str">
            <v>N</v>
          </cell>
          <cell r="U1355" t="str">
            <v>N</v>
          </cell>
          <cell r="V1355" t="str">
            <v>N</v>
          </cell>
          <cell r="W1355" t="str">
            <v>ML</v>
          </cell>
        </row>
        <row r="1356">
          <cell r="B1356" t="str">
            <v>UN20372.1</v>
          </cell>
          <cell r="C1356" t="str">
            <v>RÉCIPIENTS DE FAIBLE CAPACITÉ CONTENANT DU GAZ (CARTOUCHES À GAZ)</v>
          </cell>
          <cell r="D1356" t="str">
            <v>2</v>
          </cell>
          <cell r="E1356" t="str">
            <v>5F</v>
          </cell>
          <cell r="F1356" t="str">
            <v/>
          </cell>
          <cell r="G1356" t="str">
            <v>2.1</v>
          </cell>
          <cell r="H1356" t="str">
            <v>191,303,344,662</v>
          </cell>
          <cell r="I1356">
            <v>1000</v>
          </cell>
          <cell r="J1356" t="str">
            <v>E0</v>
          </cell>
          <cell r="K1356" t="str">
            <v>2</v>
          </cell>
          <cell r="L1356" t="str">
            <v>D</v>
          </cell>
          <cell r="M1356" t="str">
            <v/>
          </cell>
          <cell r="N1356" t="str">
            <v>CV9,CV12</v>
          </cell>
          <cell r="O1356" t="str">
            <v>S2</v>
          </cell>
          <cell r="P1356" t="str">
            <v>N</v>
          </cell>
          <cell r="Q1356" t="str">
            <v>N</v>
          </cell>
          <cell r="R1356" t="str">
            <v>N</v>
          </cell>
          <cell r="S1356" t="str">
            <v>N</v>
          </cell>
          <cell r="T1356" t="str">
            <v>N</v>
          </cell>
          <cell r="U1356" t="str">
            <v>N</v>
          </cell>
          <cell r="V1356" t="str">
            <v>N</v>
          </cell>
          <cell r="W1356" t="str">
            <v>ML</v>
          </cell>
        </row>
        <row r="1357">
          <cell r="B1357" t="str">
            <v>UN20372.2</v>
          </cell>
          <cell r="C1357" t="str">
            <v>RÉCIPIENTS DE FAIBLE CAPACITÉ CONTENANT DU GAZ (CARTOUCHES À GAZ)</v>
          </cell>
          <cell r="D1357" t="str">
            <v>2</v>
          </cell>
          <cell r="E1357" t="str">
            <v>5A</v>
          </cell>
          <cell r="F1357" t="str">
            <v/>
          </cell>
          <cell r="G1357" t="str">
            <v>2.2</v>
          </cell>
          <cell r="H1357" t="str">
            <v>191,303,344,662</v>
          </cell>
          <cell r="I1357">
            <v>1000</v>
          </cell>
          <cell r="J1357" t="str">
            <v>E0</v>
          </cell>
          <cell r="K1357" t="str">
            <v>3</v>
          </cell>
          <cell r="L1357" t="str">
            <v>E</v>
          </cell>
          <cell r="M1357" t="str">
            <v/>
          </cell>
          <cell r="N1357" t="str">
            <v>CV9,CV12</v>
          </cell>
          <cell r="O1357" t="str">
            <v/>
          </cell>
          <cell r="P1357" t="str">
            <v>N</v>
          </cell>
          <cell r="Q1357" t="str">
            <v>N</v>
          </cell>
          <cell r="R1357" t="str">
            <v>N</v>
          </cell>
          <cell r="S1357" t="str">
            <v>N</v>
          </cell>
          <cell r="T1357" t="str">
            <v>N</v>
          </cell>
          <cell r="U1357" t="str">
            <v>N</v>
          </cell>
          <cell r="V1357" t="str">
            <v>N</v>
          </cell>
          <cell r="W1357" t="str">
            <v>ML</v>
          </cell>
        </row>
        <row r="1358">
          <cell r="B1358" t="str">
            <v>UN2038II</v>
          </cell>
          <cell r="C1358" t="str">
            <v>DINITROTOLUÈNES LIQUIDES</v>
          </cell>
          <cell r="D1358" t="str">
            <v>6.1</v>
          </cell>
          <cell r="E1358" t="str">
            <v>T1</v>
          </cell>
          <cell r="F1358" t="str">
            <v>II</v>
          </cell>
          <cell r="G1358" t="str">
            <v>6.1</v>
          </cell>
          <cell r="H1358" t="str">
            <v/>
          </cell>
          <cell r="I1358">
            <v>100</v>
          </cell>
          <cell r="J1358" t="str">
            <v>E4</v>
          </cell>
          <cell r="K1358" t="str">
            <v>2</v>
          </cell>
          <cell r="L1358" t="str">
            <v>E</v>
          </cell>
          <cell r="M1358" t="str">
            <v/>
          </cell>
          <cell r="N1358" t="str">
            <v>CV13,CV28</v>
          </cell>
          <cell r="O1358" t="str">
            <v>S9,S19</v>
          </cell>
          <cell r="P1358" t="str">
            <v>N</v>
          </cell>
          <cell r="Q1358" t="str">
            <v>N</v>
          </cell>
          <cell r="R1358" t="str">
            <v>N</v>
          </cell>
          <cell r="S1358" t="str">
            <v>O</v>
          </cell>
          <cell r="T1358" t="str">
            <v>N</v>
          </cell>
          <cell r="U1358" t="str">
            <v>N</v>
          </cell>
          <cell r="V1358" t="str">
            <v>N</v>
          </cell>
          <cell r="W1358" t="str">
            <v>ML</v>
          </cell>
        </row>
        <row r="1359">
          <cell r="B1359" t="str">
            <v>UN2044</v>
          </cell>
          <cell r="C1359" t="str">
            <v>DIMÉTHYL-2,2 PROPANE</v>
          </cell>
          <cell r="D1359" t="str">
            <v>2</v>
          </cell>
          <cell r="E1359" t="str">
            <v>2F</v>
          </cell>
          <cell r="F1359" t="str">
            <v/>
          </cell>
          <cell r="G1359" t="str">
            <v>2.1</v>
          </cell>
          <cell r="H1359">
            <v>662</v>
          </cell>
          <cell r="I1359">
            <v>0</v>
          </cell>
          <cell r="J1359" t="str">
            <v>E0</v>
          </cell>
          <cell r="K1359" t="str">
            <v>2</v>
          </cell>
          <cell r="L1359" t="str">
            <v>D</v>
          </cell>
          <cell r="M1359" t="str">
            <v/>
          </cell>
          <cell r="N1359" t="str">
            <v>CV9,CV10,CV36</v>
          </cell>
          <cell r="O1359" t="str">
            <v>S2,S20</v>
          </cell>
          <cell r="P1359" t="str">
            <v>N</v>
          </cell>
          <cell r="Q1359" t="str">
            <v>N</v>
          </cell>
          <cell r="R1359" t="str">
            <v>N</v>
          </cell>
          <cell r="S1359" t="str">
            <v>N</v>
          </cell>
          <cell r="T1359" t="str">
            <v>N</v>
          </cell>
          <cell r="U1359" t="str">
            <v>N</v>
          </cell>
          <cell r="V1359" t="str">
            <v>N</v>
          </cell>
          <cell r="W1359" t="str">
            <v>ML</v>
          </cell>
        </row>
        <row r="1360">
          <cell r="B1360" t="str">
            <v>UN2045II</v>
          </cell>
          <cell r="C1360" t="str">
            <v>ISOBUTYRALDÉHYDE (ALDÉHYDE ISOBUTYRIQUE)</v>
          </cell>
          <cell r="D1360" t="str">
            <v>3</v>
          </cell>
          <cell r="E1360" t="str">
            <v>F1</v>
          </cell>
          <cell r="F1360" t="str">
            <v>II</v>
          </cell>
          <cell r="G1360" t="str">
            <v>3</v>
          </cell>
          <cell r="H1360" t="str">
            <v/>
          </cell>
          <cell r="I1360">
            <v>1000</v>
          </cell>
          <cell r="J1360" t="str">
            <v>E2</v>
          </cell>
          <cell r="K1360" t="str">
            <v>2</v>
          </cell>
          <cell r="L1360" t="str">
            <v>E</v>
          </cell>
          <cell r="M1360" t="str">
            <v/>
          </cell>
          <cell r="N1360" t="str">
            <v/>
          </cell>
          <cell r="O1360" t="str">
            <v>S2,S20</v>
          </cell>
          <cell r="P1360" t="str">
            <v>N</v>
          </cell>
          <cell r="Q1360" t="str">
            <v>N</v>
          </cell>
          <cell r="R1360" t="str">
            <v>N</v>
          </cell>
          <cell r="S1360" t="str">
            <v>N</v>
          </cell>
          <cell r="T1360" t="str">
            <v>N</v>
          </cell>
          <cell r="U1360" t="str">
            <v>N</v>
          </cell>
          <cell r="V1360" t="str">
            <v>N</v>
          </cell>
          <cell r="W1360" t="str">
            <v>ML</v>
          </cell>
        </row>
        <row r="1361">
          <cell r="B1361" t="str">
            <v>UN2046III</v>
          </cell>
          <cell r="C1361" t="str">
            <v>CYMÈNES</v>
          </cell>
          <cell r="D1361" t="str">
            <v>3</v>
          </cell>
          <cell r="E1361" t="str">
            <v>F1</v>
          </cell>
          <cell r="F1361" t="str">
            <v>III</v>
          </cell>
          <cell r="G1361" t="str">
            <v>3</v>
          </cell>
          <cell r="H1361" t="str">
            <v/>
          </cell>
          <cell r="I1361">
            <v>5000</v>
          </cell>
          <cell r="J1361" t="str">
            <v>E1</v>
          </cell>
          <cell r="K1361" t="str">
            <v>3</v>
          </cell>
          <cell r="L1361" t="str">
            <v>E</v>
          </cell>
          <cell r="M1361" t="str">
            <v>V12</v>
          </cell>
          <cell r="N1361" t="str">
            <v/>
          </cell>
          <cell r="O1361" t="str">
            <v>S2</v>
          </cell>
          <cell r="P1361" t="str">
            <v>N</v>
          </cell>
          <cell r="Q1361" t="str">
            <v>N</v>
          </cell>
          <cell r="R1361" t="str">
            <v>N</v>
          </cell>
          <cell r="S1361" t="str">
            <v>N</v>
          </cell>
          <cell r="T1361" t="str">
            <v>N</v>
          </cell>
          <cell r="U1361" t="str">
            <v>N</v>
          </cell>
          <cell r="V1361" t="str">
            <v>N</v>
          </cell>
          <cell r="W1361" t="str">
            <v>ML</v>
          </cell>
        </row>
        <row r="1362">
          <cell r="B1362" t="str">
            <v>UN2047III</v>
          </cell>
          <cell r="C1362" t="str">
            <v>DICHLOROPROPÈNES</v>
          </cell>
          <cell r="D1362" t="str">
            <v>3</v>
          </cell>
          <cell r="E1362" t="str">
            <v>F1</v>
          </cell>
          <cell r="F1362" t="str">
            <v>III</v>
          </cell>
          <cell r="G1362" t="str">
            <v>3</v>
          </cell>
          <cell r="H1362" t="str">
            <v/>
          </cell>
          <cell r="I1362">
            <v>5000</v>
          </cell>
          <cell r="J1362" t="str">
            <v>E1</v>
          </cell>
          <cell r="K1362" t="str">
            <v>3</v>
          </cell>
          <cell r="L1362" t="str">
            <v>E</v>
          </cell>
          <cell r="M1362" t="str">
            <v>V12</v>
          </cell>
          <cell r="N1362" t="str">
            <v/>
          </cell>
          <cell r="O1362" t="str">
            <v>S2</v>
          </cell>
          <cell r="P1362" t="str">
            <v>N</v>
          </cell>
          <cell r="Q1362" t="str">
            <v>N</v>
          </cell>
          <cell r="R1362" t="str">
            <v>N</v>
          </cell>
          <cell r="S1362" t="str">
            <v>N</v>
          </cell>
          <cell r="T1362" t="str">
            <v>N</v>
          </cell>
          <cell r="U1362" t="str">
            <v>N</v>
          </cell>
          <cell r="V1362" t="str">
            <v>N</v>
          </cell>
          <cell r="W1362" t="str">
            <v>ML</v>
          </cell>
        </row>
        <row r="1363">
          <cell r="B1363" t="str">
            <v>UN2047II</v>
          </cell>
          <cell r="C1363" t="str">
            <v>DICHLOROPROPÈNES</v>
          </cell>
          <cell r="D1363" t="str">
            <v>3</v>
          </cell>
          <cell r="E1363" t="str">
            <v>F1</v>
          </cell>
          <cell r="F1363" t="str">
            <v>II</v>
          </cell>
          <cell r="G1363" t="str">
            <v>3</v>
          </cell>
          <cell r="H1363" t="str">
            <v/>
          </cell>
          <cell r="I1363">
            <v>1000</v>
          </cell>
          <cell r="J1363" t="str">
            <v>E2</v>
          </cell>
          <cell r="K1363" t="str">
            <v>2</v>
          </cell>
          <cell r="L1363" t="str">
            <v>E</v>
          </cell>
          <cell r="M1363" t="str">
            <v/>
          </cell>
          <cell r="N1363" t="str">
            <v/>
          </cell>
          <cell r="O1363" t="str">
            <v>S2,S20</v>
          </cell>
          <cell r="P1363" t="str">
            <v>N</v>
          </cell>
          <cell r="Q1363" t="str">
            <v>N</v>
          </cell>
          <cell r="R1363" t="str">
            <v>N</v>
          </cell>
          <cell r="S1363" t="str">
            <v>N</v>
          </cell>
          <cell r="T1363" t="str">
            <v>N</v>
          </cell>
          <cell r="U1363" t="str">
            <v>N</v>
          </cell>
          <cell r="V1363" t="str">
            <v>N</v>
          </cell>
          <cell r="W1363" t="str">
            <v>ML</v>
          </cell>
        </row>
        <row r="1364">
          <cell r="B1364" t="str">
            <v>UN2048III</v>
          </cell>
          <cell r="C1364" t="str">
            <v>DICYCLOPENTADIÈNE</v>
          </cell>
          <cell r="D1364" t="str">
            <v>3</v>
          </cell>
          <cell r="E1364" t="str">
            <v>F1</v>
          </cell>
          <cell r="F1364" t="str">
            <v>III</v>
          </cell>
          <cell r="G1364" t="str">
            <v>3</v>
          </cell>
          <cell r="H1364" t="str">
            <v/>
          </cell>
          <cell r="I1364">
            <v>5000</v>
          </cell>
          <cell r="J1364" t="str">
            <v>E1</v>
          </cell>
          <cell r="K1364" t="str">
            <v>3</v>
          </cell>
          <cell r="L1364" t="str">
            <v>E</v>
          </cell>
          <cell r="M1364" t="str">
            <v>V12</v>
          </cell>
          <cell r="N1364" t="str">
            <v/>
          </cell>
          <cell r="O1364" t="str">
            <v>S2</v>
          </cell>
          <cell r="P1364" t="str">
            <v>N</v>
          </cell>
          <cell r="Q1364" t="str">
            <v>N</v>
          </cell>
          <cell r="R1364" t="str">
            <v>N</v>
          </cell>
          <cell r="S1364" t="str">
            <v>N</v>
          </cell>
          <cell r="T1364" t="str">
            <v>N</v>
          </cell>
          <cell r="U1364" t="str">
            <v>N</v>
          </cell>
          <cell r="V1364" t="str">
            <v>N</v>
          </cell>
          <cell r="W1364" t="str">
            <v>ML</v>
          </cell>
        </row>
        <row r="1365">
          <cell r="B1365" t="str">
            <v>UN2049III</v>
          </cell>
          <cell r="C1365" t="str">
            <v>DIÉTHYLBENZÈNE</v>
          </cell>
          <cell r="D1365" t="str">
            <v>3</v>
          </cell>
          <cell r="E1365" t="str">
            <v>F1</v>
          </cell>
          <cell r="F1365" t="str">
            <v>III</v>
          </cell>
          <cell r="G1365" t="str">
            <v>3</v>
          </cell>
          <cell r="H1365" t="str">
            <v/>
          </cell>
          <cell r="I1365">
            <v>5000</v>
          </cell>
          <cell r="J1365" t="str">
            <v>E1</v>
          </cell>
          <cell r="K1365" t="str">
            <v>3</v>
          </cell>
          <cell r="L1365" t="str">
            <v>E</v>
          </cell>
          <cell r="M1365" t="str">
            <v>V12</v>
          </cell>
          <cell r="N1365" t="str">
            <v/>
          </cell>
          <cell r="O1365" t="str">
            <v>S2</v>
          </cell>
          <cell r="P1365" t="str">
            <v>N</v>
          </cell>
          <cell r="Q1365" t="str">
            <v>N</v>
          </cell>
          <cell r="R1365" t="str">
            <v>N</v>
          </cell>
          <cell r="S1365" t="str">
            <v>N</v>
          </cell>
          <cell r="T1365" t="str">
            <v>N</v>
          </cell>
          <cell r="U1365" t="str">
            <v>N</v>
          </cell>
          <cell r="V1365" t="str">
            <v>N</v>
          </cell>
          <cell r="W1365" t="str">
            <v>ML</v>
          </cell>
        </row>
        <row r="1366">
          <cell r="B1366" t="str">
            <v>UN2050II</v>
          </cell>
          <cell r="C1366" t="str">
            <v>COMPOSÉS ISOMERIQUES DU DIISOBUTYLÈNE</v>
          </cell>
          <cell r="D1366" t="str">
            <v>3</v>
          </cell>
          <cell r="E1366" t="str">
            <v>F1</v>
          </cell>
          <cell r="F1366" t="str">
            <v>II</v>
          </cell>
          <cell r="G1366" t="str">
            <v>3</v>
          </cell>
          <cell r="H1366" t="str">
            <v/>
          </cell>
          <cell r="I1366">
            <v>1000</v>
          </cell>
          <cell r="J1366" t="str">
            <v>E2</v>
          </cell>
          <cell r="K1366" t="str">
            <v>2</v>
          </cell>
          <cell r="L1366" t="str">
            <v>E</v>
          </cell>
          <cell r="M1366" t="str">
            <v/>
          </cell>
          <cell r="N1366" t="str">
            <v/>
          </cell>
          <cell r="O1366" t="str">
            <v>S2,S20</v>
          </cell>
          <cell r="P1366" t="str">
            <v>N</v>
          </cell>
          <cell r="Q1366" t="str">
            <v>N</v>
          </cell>
          <cell r="R1366" t="str">
            <v>N</v>
          </cell>
          <cell r="S1366" t="str">
            <v>N</v>
          </cell>
          <cell r="T1366" t="str">
            <v>N</v>
          </cell>
          <cell r="U1366" t="str">
            <v>N</v>
          </cell>
          <cell r="V1366" t="str">
            <v>N</v>
          </cell>
          <cell r="W1366" t="str">
            <v>ML</v>
          </cell>
        </row>
        <row r="1367">
          <cell r="B1367" t="str">
            <v>UN2051II</v>
          </cell>
          <cell r="C1367" t="str">
            <v>DIMÉTHYLAMINO-2 ÉTHANOL</v>
          </cell>
          <cell r="D1367" t="str">
            <v>8</v>
          </cell>
          <cell r="E1367" t="str">
            <v>CF1</v>
          </cell>
          <cell r="F1367" t="str">
            <v>II</v>
          </cell>
          <cell r="G1367" t="str">
            <v>8,+3</v>
          </cell>
          <cell r="H1367" t="str">
            <v/>
          </cell>
          <cell r="I1367">
            <v>1000</v>
          </cell>
          <cell r="J1367" t="str">
            <v>E2</v>
          </cell>
          <cell r="K1367" t="str">
            <v>2</v>
          </cell>
          <cell r="L1367" t="str">
            <v>E</v>
          </cell>
          <cell r="M1367" t="str">
            <v/>
          </cell>
          <cell r="N1367" t="str">
            <v/>
          </cell>
          <cell r="O1367" t="str">
            <v>S2</v>
          </cell>
          <cell r="P1367" t="str">
            <v>N</v>
          </cell>
          <cell r="Q1367" t="str">
            <v>N</v>
          </cell>
          <cell r="R1367" t="str">
            <v>N</v>
          </cell>
          <cell r="S1367" t="str">
            <v>N</v>
          </cell>
          <cell r="T1367" t="str">
            <v>N</v>
          </cell>
          <cell r="U1367" t="str">
            <v>N</v>
          </cell>
          <cell r="V1367" t="str">
            <v>N</v>
          </cell>
          <cell r="W1367" t="str">
            <v>ML</v>
          </cell>
        </row>
        <row r="1368">
          <cell r="B1368" t="str">
            <v>UN2052III</v>
          </cell>
          <cell r="C1368" t="str">
            <v>DIPENTÈNE</v>
          </cell>
          <cell r="D1368" t="str">
            <v>3</v>
          </cell>
          <cell r="E1368" t="str">
            <v>F1</v>
          </cell>
          <cell r="F1368" t="str">
            <v>III</v>
          </cell>
          <cell r="G1368" t="str">
            <v>3</v>
          </cell>
          <cell r="H1368" t="str">
            <v/>
          </cell>
          <cell r="I1368">
            <v>5000</v>
          </cell>
          <cell r="J1368" t="str">
            <v>E1</v>
          </cell>
          <cell r="K1368" t="str">
            <v>3</v>
          </cell>
          <cell r="L1368" t="str">
            <v>E</v>
          </cell>
          <cell r="M1368" t="str">
            <v>V12</v>
          </cell>
          <cell r="N1368" t="str">
            <v/>
          </cell>
          <cell r="O1368" t="str">
            <v>S2</v>
          </cell>
          <cell r="P1368" t="str">
            <v>N</v>
          </cell>
          <cell r="Q1368" t="str">
            <v>N</v>
          </cell>
          <cell r="R1368" t="str">
            <v>N</v>
          </cell>
          <cell r="S1368" t="str">
            <v>N</v>
          </cell>
          <cell r="T1368" t="str">
            <v>N</v>
          </cell>
          <cell r="U1368" t="str">
            <v>N</v>
          </cell>
          <cell r="V1368" t="str">
            <v>N</v>
          </cell>
          <cell r="W1368" t="str">
            <v>ML</v>
          </cell>
        </row>
        <row r="1369">
          <cell r="B1369" t="str">
            <v>UN2053III</v>
          </cell>
          <cell r="C1369" t="str">
            <v>ALCOOL MÉTHYLAMYLIQUE</v>
          </cell>
          <cell r="D1369" t="str">
            <v>3</v>
          </cell>
          <cell r="E1369" t="str">
            <v>F1</v>
          </cell>
          <cell r="F1369" t="str">
            <v>III</v>
          </cell>
          <cell r="G1369" t="str">
            <v>3</v>
          </cell>
          <cell r="H1369" t="str">
            <v/>
          </cell>
          <cell r="I1369">
            <v>5000</v>
          </cell>
          <cell r="J1369" t="str">
            <v>E1</v>
          </cell>
          <cell r="K1369" t="str">
            <v>3</v>
          </cell>
          <cell r="L1369" t="str">
            <v>E</v>
          </cell>
          <cell r="M1369" t="str">
            <v>V12</v>
          </cell>
          <cell r="N1369" t="str">
            <v/>
          </cell>
          <cell r="O1369" t="str">
            <v>S2</v>
          </cell>
          <cell r="P1369" t="str">
            <v>N</v>
          </cell>
          <cell r="Q1369" t="str">
            <v>N</v>
          </cell>
          <cell r="R1369" t="str">
            <v>N</v>
          </cell>
          <cell r="S1369" t="str">
            <v>N</v>
          </cell>
          <cell r="T1369" t="str">
            <v>N</v>
          </cell>
          <cell r="U1369" t="str">
            <v>N</v>
          </cell>
          <cell r="V1369" t="str">
            <v>N</v>
          </cell>
          <cell r="W1369" t="str">
            <v>ML</v>
          </cell>
        </row>
        <row r="1370">
          <cell r="B1370" t="str">
            <v>UN2054I</v>
          </cell>
          <cell r="C1370" t="str">
            <v>MORPHOLINE</v>
          </cell>
          <cell r="D1370" t="str">
            <v>8</v>
          </cell>
          <cell r="E1370" t="str">
            <v>CF1</v>
          </cell>
          <cell r="F1370" t="str">
            <v>I</v>
          </cell>
          <cell r="G1370" t="str">
            <v>8,+3</v>
          </cell>
          <cell r="H1370" t="str">
            <v/>
          </cell>
          <cell r="I1370">
            <v>0</v>
          </cell>
          <cell r="J1370" t="str">
            <v>E0</v>
          </cell>
          <cell r="K1370" t="str">
            <v>1</v>
          </cell>
          <cell r="L1370" t="str">
            <v>E</v>
          </cell>
          <cell r="M1370" t="str">
            <v/>
          </cell>
          <cell r="N1370" t="str">
            <v/>
          </cell>
          <cell r="O1370" t="str">
            <v>S2,S14</v>
          </cell>
          <cell r="P1370" t="str">
            <v>N</v>
          </cell>
          <cell r="Q1370" t="str">
            <v>N</v>
          </cell>
          <cell r="R1370" t="str">
            <v>N</v>
          </cell>
          <cell r="S1370" t="str">
            <v>N</v>
          </cell>
          <cell r="T1370" t="str">
            <v>N</v>
          </cell>
          <cell r="U1370" t="str">
            <v>N</v>
          </cell>
          <cell r="V1370" t="str">
            <v>N</v>
          </cell>
          <cell r="W1370" t="str">
            <v>G ou ML</v>
          </cell>
        </row>
        <row r="1371">
          <cell r="B1371" t="str">
            <v>UN2055III</v>
          </cell>
          <cell r="C1371" t="str">
            <v>STYRÈNE MONOMÈRE STABILISÉ</v>
          </cell>
          <cell r="D1371" t="str">
            <v>3</v>
          </cell>
          <cell r="E1371" t="str">
            <v>F1</v>
          </cell>
          <cell r="F1371" t="str">
            <v>III</v>
          </cell>
          <cell r="G1371" t="str">
            <v>3</v>
          </cell>
          <cell r="H1371">
            <v>386</v>
          </cell>
          <cell r="I1371">
            <v>5000</v>
          </cell>
          <cell r="J1371" t="str">
            <v>E1</v>
          </cell>
          <cell r="K1371" t="str">
            <v>3</v>
          </cell>
          <cell r="L1371" t="str">
            <v>E</v>
          </cell>
          <cell r="M1371" t="str">
            <v>V8,V12</v>
          </cell>
          <cell r="N1371" t="str">
            <v/>
          </cell>
          <cell r="O1371" t="str">
            <v>S2,S4</v>
          </cell>
          <cell r="P1371" t="str">
            <v>N</v>
          </cell>
          <cell r="Q1371" t="str">
            <v>N</v>
          </cell>
          <cell r="R1371" t="str">
            <v>N</v>
          </cell>
          <cell r="S1371" t="str">
            <v>N</v>
          </cell>
          <cell r="T1371" t="str">
            <v>N</v>
          </cell>
          <cell r="U1371" t="str">
            <v>N</v>
          </cell>
          <cell r="V1371" t="str">
            <v>N</v>
          </cell>
          <cell r="W1371" t="str">
            <v>ML</v>
          </cell>
        </row>
        <row r="1372">
          <cell r="B1372" t="str">
            <v>UN2056II</v>
          </cell>
          <cell r="C1372" t="str">
            <v>TÉTRAHYDROFURANNE</v>
          </cell>
          <cell r="D1372" t="str">
            <v>3</v>
          </cell>
          <cell r="E1372" t="str">
            <v>F1</v>
          </cell>
          <cell r="F1372" t="str">
            <v>II</v>
          </cell>
          <cell r="G1372" t="str">
            <v>3</v>
          </cell>
          <cell r="H1372" t="str">
            <v/>
          </cell>
          <cell r="I1372">
            <v>1000</v>
          </cell>
          <cell r="J1372" t="str">
            <v>E2</v>
          </cell>
          <cell r="K1372" t="str">
            <v>2</v>
          </cell>
          <cell r="L1372" t="str">
            <v>E</v>
          </cell>
          <cell r="M1372" t="str">
            <v/>
          </cell>
          <cell r="N1372" t="str">
            <v/>
          </cell>
          <cell r="O1372" t="str">
            <v>S2,S20</v>
          </cell>
          <cell r="P1372" t="str">
            <v>N</v>
          </cell>
          <cell r="Q1372" t="str">
            <v>N</v>
          </cell>
          <cell r="R1372" t="str">
            <v>N</v>
          </cell>
          <cell r="S1372" t="str">
            <v>N</v>
          </cell>
          <cell r="T1372" t="str">
            <v>N</v>
          </cell>
          <cell r="U1372" t="str">
            <v>N</v>
          </cell>
          <cell r="V1372" t="str">
            <v>N</v>
          </cell>
          <cell r="W1372" t="str">
            <v>ML</v>
          </cell>
        </row>
        <row r="1373">
          <cell r="B1373" t="str">
            <v>UN2057III</v>
          </cell>
          <cell r="C1373" t="str">
            <v>TRIPROPYLÈNE</v>
          </cell>
          <cell r="D1373" t="str">
            <v>3</v>
          </cell>
          <cell r="E1373" t="str">
            <v>F1</v>
          </cell>
          <cell r="F1373" t="str">
            <v>III</v>
          </cell>
          <cell r="G1373" t="str">
            <v>3</v>
          </cell>
          <cell r="H1373" t="str">
            <v/>
          </cell>
          <cell r="I1373">
            <v>5000</v>
          </cell>
          <cell r="J1373" t="str">
            <v>E1</v>
          </cell>
          <cell r="K1373" t="str">
            <v>3</v>
          </cell>
          <cell r="L1373" t="str">
            <v>E</v>
          </cell>
          <cell r="M1373" t="str">
            <v>V12</v>
          </cell>
          <cell r="N1373" t="str">
            <v/>
          </cell>
          <cell r="O1373" t="str">
            <v>S2</v>
          </cell>
          <cell r="P1373" t="str">
            <v>N</v>
          </cell>
          <cell r="Q1373" t="str">
            <v>N</v>
          </cell>
          <cell r="R1373" t="str">
            <v>N</v>
          </cell>
          <cell r="S1373" t="str">
            <v>N</v>
          </cell>
          <cell r="T1373" t="str">
            <v>N</v>
          </cell>
          <cell r="U1373" t="str">
            <v>N</v>
          </cell>
          <cell r="V1373" t="str">
            <v>N</v>
          </cell>
          <cell r="W1373" t="str">
            <v>ML</v>
          </cell>
        </row>
        <row r="1374">
          <cell r="B1374" t="str">
            <v>UN2057II</v>
          </cell>
          <cell r="C1374" t="str">
            <v>TRIPROPYLÈNE</v>
          </cell>
          <cell r="D1374" t="str">
            <v>3</v>
          </cell>
          <cell r="E1374" t="str">
            <v>F1</v>
          </cell>
          <cell r="F1374" t="str">
            <v>II</v>
          </cell>
          <cell r="G1374" t="str">
            <v>3</v>
          </cell>
          <cell r="H1374" t="str">
            <v/>
          </cell>
          <cell r="I1374">
            <v>1000</v>
          </cell>
          <cell r="J1374" t="str">
            <v>E2</v>
          </cell>
          <cell r="K1374" t="str">
            <v>2</v>
          </cell>
          <cell r="L1374" t="str">
            <v>E</v>
          </cell>
          <cell r="M1374" t="str">
            <v/>
          </cell>
          <cell r="N1374" t="str">
            <v/>
          </cell>
          <cell r="O1374" t="str">
            <v>S2,S20</v>
          </cell>
          <cell r="P1374" t="str">
            <v>N</v>
          </cell>
          <cell r="Q1374" t="str">
            <v>N</v>
          </cell>
          <cell r="R1374" t="str">
            <v>N</v>
          </cell>
          <cell r="S1374" t="str">
            <v>N</v>
          </cell>
          <cell r="T1374" t="str">
            <v>N</v>
          </cell>
          <cell r="U1374" t="str">
            <v>N</v>
          </cell>
          <cell r="V1374" t="str">
            <v>N</v>
          </cell>
          <cell r="W1374" t="str">
            <v>ML</v>
          </cell>
        </row>
        <row r="1375">
          <cell r="B1375" t="str">
            <v>UN2058II</v>
          </cell>
          <cell r="C1375" t="str">
            <v>VALÉRALDÉHYDE</v>
          </cell>
          <cell r="D1375" t="str">
            <v>3</v>
          </cell>
          <cell r="E1375" t="str">
            <v>F1</v>
          </cell>
          <cell r="F1375" t="str">
            <v>II</v>
          </cell>
          <cell r="G1375" t="str">
            <v>3</v>
          </cell>
          <cell r="H1375" t="str">
            <v/>
          </cell>
          <cell r="I1375">
            <v>1000</v>
          </cell>
          <cell r="J1375" t="str">
            <v>E2</v>
          </cell>
          <cell r="K1375" t="str">
            <v>2</v>
          </cell>
          <cell r="L1375" t="str">
            <v>E</v>
          </cell>
          <cell r="M1375" t="str">
            <v/>
          </cell>
          <cell r="N1375" t="str">
            <v/>
          </cell>
          <cell r="O1375" t="str">
            <v>S2,S20</v>
          </cell>
          <cell r="P1375" t="str">
            <v>N</v>
          </cell>
          <cell r="Q1375" t="str">
            <v>N</v>
          </cell>
          <cell r="R1375" t="str">
            <v>N</v>
          </cell>
          <cell r="S1375" t="str">
            <v>N</v>
          </cell>
          <cell r="T1375" t="str">
            <v>N</v>
          </cell>
          <cell r="U1375" t="str">
            <v>N</v>
          </cell>
          <cell r="V1375" t="str">
            <v>N</v>
          </cell>
          <cell r="W1375" t="str">
            <v>ML</v>
          </cell>
        </row>
        <row r="1376">
          <cell r="B1376" t="str">
            <v>UN2059III</v>
          </cell>
          <cell r="C1376" t="str">
            <v>NITROCELLULOSE EN SOLUTION INFLAMMABLE</v>
          </cell>
          <cell r="D1376" t="str">
            <v>3</v>
          </cell>
          <cell r="E1376" t="str">
            <v>D</v>
          </cell>
          <cell r="F1376" t="str">
            <v>III</v>
          </cell>
          <cell r="G1376" t="str">
            <v>3</v>
          </cell>
          <cell r="H1376" t="str">
            <v>198,531</v>
          </cell>
          <cell r="I1376">
            <v>5000</v>
          </cell>
          <cell r="J1376" t="str">
            <v>E0</v>
          </cell>
          <cell r="K1376" t="str">
            <v>3</v>
          </cell>
          <cell r="L1376" t="str">
            <v>B</v>
          </cell>
          <cell r="M1376" t="str">
            <v>V12</v>
          </cell>
          <cell r="N1376" t="str">
            <v/>
          </cell>
          <cell r="O1376" t="str">
            <v>S2,S14</v>
          </cell>
          <cell r="P1376" t="str">
            <v>N</v>
          </cell>
          <cell r="Q1376" t="str">
            <v>N</v>
          </cell>
          <cell r="R1376" t="str">
            <v>N</v>
          </cell>
          <cell r="S1376" t="str">
            <v>N</v>
          </cell>
          <cell r="T1376" t="str">
            <v>O</v>
          </cell>
          <cell r="U1376" t="str">
            <v>N</v>
          </cell>
          <cell r="V1376" t="str">
            <v>N</v>
          </cell>
          <cell r="W1376" t="str">
            <v>ML</v>
          </cell>
        </row>
        <row r="1377">
          <cell r="B1377" t="str">
            <v>UN2059II</v>
          </cell>
          <cell r="C1377" t="str">
            <v>NITROCELLULOSE EN SOLUTION INFLAMMABLE</v>
          </cell>
          <cell r="D1377" t="str">
            <v>3</v>
          </cell>
          <cell r="E1377" t="str">
            <v>D</v>
          </cell>
          <cell r="F1377" t="str">
            <v>II</v>
          </cell>
          <cell r="G1377" t="str">
            <v>3</v>
          </cell>
          <cell r="H1377" t="str">
            <v>198,531 ,640C</v>
          </cell>
          <cell r="I1377">
            <v>1000</v>
          </cell>
          <cell r="J1377" t="str">
            <v>E0</v>
          </cell>
          <cell r="K1377" t="str">
            <v>2</v>
          </cell>
          <cell r="L1377" t="str">
            <v>B</v>
          </cell>
          <cell r="M1377" t="str">
            <v/>
          </cell>
          <cell r="N1377" t="str">
            <v/>
          </cell>
          <cell r="O1377" t="str">
            <v>S2,S14</v>
          </cell>
          <cell r="P1377" t="str">
            <v>N</v>
          </cell>
          <cell r="Q1377" t="str">
            <v>N</v>
          </cell>
          <cell r="R1377" t="str">
            <v>N</v>
          </cell>
          <cell r="S1377" t="str">
            <v>N</v>
          </cell>
          <cell r="T1377" t="str">
            <v>O</v>
          </cell>
          <cell r="U1377" t="str">
            <v>N</v>
          </cell>
          <cell r="V1377" t="str">
            <v>N</v>
          </cell>
          <cell r="W1377" t="str">
            <v>ML</v>
          </cell>
        </row>
        <row r="1378">
          <cell r="B1378" t="str">
            <v>UN2059I</v>
          </cell>
          <cell r="C1378" t="str">
            <v>NITROCELLULOSE EN SOLUTION INFLAMMABLE</v>
          </cell>
          <cell r="D1378" t="str">
            <v>3</v>
          </cell>
          <cell r="E1378" t="str">
            <v>D</v>
          </cell>
          <cell r="F1378" t="str">
            <v>I</v>
          </cell>
          <cell r="G1378" t="str">
            <v>3</v>
          </cell>
          <cell r="H1378" t="str">
            <v>198,531</v>
          </cell>
          <cell r="I1378">
            <v>0</v>
          </cell>
          <cell r="J1378" t="str">
            <v>E0</v>
          </cell>
          <cell r="K1378" t="str">
            <v>1</v>
          </cell>
          <cell r="L1378" t="str">
            <v>B</v>
          </cell>
          <cell r="M1378" t="str">
            <v/>
          </cell>
          <cell r="N1378" t="str">
            <v/>
          </cell>
          <cell r="O1378" t="str">
            <v>S2,S14</v>
          </cell>
          <cell r="P1378" t="str">
            <v>N</v>
          </cell>
          <cell r="Q1378" t="str">
            <v>N</v>
          </cell>
          <cell r="R1378" t="str">
            <v>N</v>
          </cell>
          <cell r="S1378" t="str">
            <v>N</v>
          </cell>
          <cell r="T1378" t="str">
            <v>O</v>
          </cell>
          <cell r="U1378" t="str">
            <v>N</v>
          </cell>
          <cell r="V1378" t="str">
            <v>N</v>
          </cell>
          <cell r="W1378" t="str">
            <v>ML</v>
          </cell>
        </row>
        <row r="1379">
          <cell r="B1379" t="str">
            <v>UN2067III</v>
          </cell>
          <cell r="C1379" t="str">
            <v>ENGRAIS AU NITRATE D'AMMONIUM</v>
          </cell>
          <cell r="D1379" t="str">
            <v>5.1</v>
          </cell>
          <cell r="E1379" t="str">
            <v>O2</v>
          </cell>
          <cell r="F1379" t="str">
            <v>III</v>
          </cell>
          <cell r="G1379" t="str">
            <v>5.1</v>
          </cell>
          <cell r="H1379" t="str">
            <v>186,306,307</v>
          </cell>
          <cell r="I1379">
            <v>5000</v>
          </cell>
          <cell r="J1379" t="str">
            <v>E1</v>
          </cell>
          <cell r="K1379" t="str">
            <v>3</v>
          </cell>
          <cell r="L1379" t="str">
            <v>E</v>
          </cell>
          <cell r="M1379" t="str">
            <v/>
          </cell>
          <cell r="N1379" t="str">
            <v>CV24</v>
          </cell>
          <cell r="O1379" t="str">
            <v>S23</v>
          </cell>
          <cell r="P1379" t="str">
            <v>N</v>
          </cell>
          <cell r="Q1379" t="str">
            <v>N</v>
          </cell>
          <cell r="R1379" t="str">
            <v>N</v>
          </cell>
          <cell r="S1379" t="str">
            <v>N</v>
          </cell>
          <cell r="T1379" t="str">
            <v>N</v>
          </cell>
          <cell r="U1379" t="str">
            <v>N</v>
          </cell>
          <cell r="V1379" t="str">
            <v>N</v>
          </cell>
          <cell r="W1379" t="str">
            <v>G</v>
          </cell>
        </row>
        <row r="1380">
          <cell r="B1380" t="str">
            <v>UN2071</v>
          </cell>
          <cell r="C1380" t="str">
            <v>ENGRAIS AU NITRATE D'AMMONIUM</v>
          </cell>
          <cell r="D1380" t="str">
            <v>9</v>
          </cell>
          <cell r="E1380" t="str">
            <v>M11</v>
          </cell>
          <cell r="F1380" t="str">
            <v/>
          </cell>
          <cell r="G1380" t="str">
            <v/>
          </cell>
          <cell r="H1380" t="str">
            <v>NON SOUMIS À L'ADR</v>
          </cell>
          <cell r="J1380" t="str">
            <v/>
          </cell>
          <cell r="K1380" t="str">
            <v>NON SOUMIS À L'ADR</v>
          </cell>
          <cell r="L1380" t="str">
            <v>-</v>
          </cell>
          <cell r="M1380" t="str">
            <v/>
          </cell>
          <cell r="N1380" t="str">
            <v/>
          </cell>
          <cell r="O1380" t="str">
            <v/>
          </cell>
          <cell r="P1380" t="str">
            <v>N</v>
          </cell>
          <cell r="Q1380" t="str">
            <v>N</v>
          </cell>
          <cell r="R1380" t="str">
            <v>O</v>
          </cell>
          <cell r="S1380" t="str">
            <v>N</v>
          </cell>
          <cell r="T1380" t="str">
            <v>N</v>
          </cell>
          <cell r="U1380" t="str">
            <v>N</v>
          </cell>
          <cell r="V1380" t="str">
            <v>N</v>
          </cell>
          <cell r="W1380" t="str">
            <v>G</v>
          </cell>
        </row>
        <row r="1381">
          <cell r="B1381" t="str">
            <v>UN2073</v>
          </cell>
          <cell r="C1381" t="str">
            <v>AMMONIAC EN SOLUTION AQUEUSE</v>
          </cell>
          <cell r="D1381" t="str">
            <v>2</v>
          </cell>
          <cell r="E1381" t="str">
            <v>4A</v>
          </cell>
          <cell r="F1381" t="str">
            <v/>
          </cell>
          <cell r="G1381" t="str">
            <v>2.2</v>
          </cell>
          <cell r="H1381">
            <v>532</v>
          </cell>
          <cell r="I1381">
            <v>120</v>
          </cell>
          <cell r="J1381" t="str">
            <v>E0</v>
          </cell>
          <cell r="K1381" t="str">
            <v>3</v>
          </cell>
          <cell r="L1381" t="str">
            <v>E</v>
          </cell>
          <cell r="M1381" t="str">
            <v/>
          </cell>
          <cell r="N1381" t="str">
            <v>CV9,CV10</v>
          </cell>
          <cell r="O1381" t="str">
            <v/>
          </cell>
          <cell r="P1381" t="str">
            <v>N</v>
          </cell>
          <cell r="Q1381" t="str">
            <v>N</v>
          </cell>
          <cell r="R1381" t="str">
            <v>N</v>
          </cell>
          <cell r="S1381" t="str">
            <v>N</v>
          </cell>
          <cell r="T1381" t="str">
            <v>N</v>
          </cell>
          <cell r="U1381" t="str">
            <v>N</v>
          </cell>
          <cell r="V1381" t="str">
            <v>N</v>
          </cell>
          <cell r="W1381" t="str">
            <v>ML</v>
          </cell>
        </row>
        <row r="1382">
          <cell r="B1382" t="str">
            <v>UN2074III</v>
          </cell>
          <cell r="C1382" t="str">
            <v>ACRYLAMIDE, SOLIDE</v>
          </cell>
          <cell r="D1382" t="str">
            <v>6.1</v>
          </cell>
          <cell r="E1382" t="str">
            <v>T2</v>
          </cell>
          <cell r="F1382" t="str">
            <v>III</v>
          </cell>
          <cell r="G1382" t="str">
            <v>6.1</v>
          </cell>
          <cell r="H1382" t="str">
            <v/>
          </cell>
          <cell r="I1382">
            <v>5000</v>
          </cell>
          <cell r="J1382" t="str">
            <v>E1</v>
          </cell>
          <cell r="K1382" t="str">
            <v>2</v>
          </cell>
          <cell r="L1382" t="str">
            <v>E</v>
          </cell>
          <cell r="M1382" t="str">
            <v/>
          </cell>
          <cell r="N1382" t="str">
            <v>CV13,CV28</v>
          </cell>
          <cell r="O1382" t="str">
            <v>S9</v>
          </cell>
          <cell r="P1382" t="str">
            <v>N</v>
          </cell>
          <cell r="Q1382" t="str">
            <v>N</v>
          </cell>
          <cell r="R1382" t="str">
            <v>N</v>
          </cell>
          <cell r="S1382" t="str">
            <v>O</v>
          </cell>
          <cell r="T1382" t="str">
            <v>N</v>
          </cell>
          <cell r="U1382" t="str">
            <v>N</v>
          </cell>
          <cell r="V1382" t="str">
            <v>N</v>
          </cell>
          <cell r="W1382" t="str">
            <v>G</v>
          </cell>
        </row>
        <row r="1383">
          <cell r="B1383" t="str">
            <v>UN2075II</v>
          </cell>
          <cell r="C1383" t="str">
            <v>CHLORAL ANHYDRE STABILISÉ</v>
          </cell>
          <cell r="D1383" t="str">
            <v>6.1</v>
          </cell>
          <cell r="E1383" t="str">
            <v>T1</v>
          </cell>
          <cell r="F1383" t="str">
            <v>II</v>
          </cell>
          <cell r="G1383" t="str">
            <v>6.1</v>
          </cell>
          <cell r="H1383" t="str">
            <v/>
          </cell>
          <cell r="I1383">
            <v>100</v>
          </cell>
          <cell r="J1383" t="str">
            <v>E4</v>
          </cell>
          <cell r="K1383" t="str">
            <v>2</v>
          </cell>
          <cell r="L1383" t="str">
            <v>E</v>
          </cell>
          <cell r="M1383" t="str">
            <v/>
          </cell>
          <cell r="N1383" t="str">
            <v>CV13,CV28</v>
          </cell>
          <cell r="O1383" t="str">
            <v>S9,S19</v>
          </cell>
          <cell r="P1383" t="str">
            <v>N</v>
          </cell>
          <cell r="Q1383" t="str">
            <v>N</v>
          </cell>
          <cell r="R1383" t="str">
            <v>N</v>
          </cell>
          <cell r="S1383" t="str">
            <v>O</v>
          </cell>
          <cell r="T1383" t="str">
            <v>N</v>
          </cell>
          <cell r="U1383" t="str">
            <v>N</v>
          </cell>
          <cell r="V1383" t="str">
            <v>N</v>
          </cell>
          <cell r="W1383" t="str">
            <v>ML</v>
          </cell>
        </row>
        <row r="1384">
          <cell r="B1384" t="str">
            <v>UN2076II</v>
          </cell>
          <cell r="C1384" t="str">
            <v>CRÉSOLS LIQUIDES</v>
          </cell>
          <cell r="D1384" t="str">
            <v>6.1</v>
          </cell>
          <cell r="E1384" t="str">
            <v>TC1</v>
          </cell>
          <cell r="F1384" t="str">
            <v>II</v>
          </cell>
          <cell r="G1384" t="str">
            <v>6.1,+8</v>
          </cell>
          <cell r="H1384" t="str">
            <v/>
          </cell>
          <cell r="I1384">
            <v>100</v>
          </cell>
          <cell r="J1384" t="str">
            <v>E4</v>
          </cell>
          <cell r="K1384" t="str">
            <v>2</v>
          </cell>
          <cell r="L1384" t="str">
            <v>E</v>
          </cell>
          <cell r="M1384" t="str">
            <v/>
          </cell>
          <cell r="N1384" t="str">
            <v>CV13,CV28</v>
          </cell>
          <cell r="O1384" t="str">
            <v>S9,S19</v>
          </cell>
          <cell r="P1384" t="str">
            <v>N</v>
          </cell>
          <cell r="Q1384" t="str">
            <v>N</v>
          </cell>
          <cell r="R1384" t="str">
            <v>N</v>
          </cell>
          <cell r="S1384" t="str">
            <v>O</v>
          </cell>
          <cell r="T1384" t="str">
            <v>N</v>
          </cell>
          <cell r="U1384" t="str">
            <v>N</v>
          </cell>
          <cell r="V1384" t="str">
            <v>N</v>
          </cell>
          <cell r="W1384" t="str">
            <v>ML</v>
          </cell>
        </row>
        <row r="1385">
          <cell r="B1385" t="str">
            <v>UN2077III</v>
          </cell>
          <cell r="C1385" t="str">
            <v>alpha-NAPHTYLAMINE</v>
          </cell>
          <cell r="D1385" t="str">
            <v>6.1</v>
          </cell>
          <cell r="E1385" t="str">
            <v>T2</v>
          </cell>
          <cell r="F1385" t="str">
            <v>III</v>
          </cell>
          <cell r="G1385" t="str">
            <v>6.1</v>
          </cell>
          <cell r="H1385" t="str">
            <v/>
          </cell>
          <cell r="I1385">
            <v>5000</v>
          </cell>
          <cell r="J1385" t="str">
            <v>E1</v>
          </cell>
          <cell r="K1385" t="str">
            <v>2</v>
          </cell>
          <cell r="L1385" t="str">
            <v>E</v>
          </cell>
          <cell r="M1385" t="str">
            <v/>
          </cell>
          <cell r="N1385" t="str">
            <v>CV13,CV28</v>
          </cell>
          <cell r="O1385" t="str">
            <v>S9</v>
          </cell>
          <cell r="P1385" t="str">
            <v>N</v>
          </cell>
          <cell r="Q1385" t="str">
            <v>N</v>
          </cell>
          <cell r="R1385" t="str">
            <v>N</v>
          </cell>
          <cell r="S1385" t="str">
            <v>O</v>
          </cell>
          <cell r="T1385" t="str">
            <v>N</v>
          </cell>
          <cell r="U1385" t="str">
            <v>N</v>
          </cell>
          <cell r="V1385" t="str">
            <v>N</v>
          </cell>
          <cell r="W1385" t="str">
            <v>G</v>
          </cell>
        </row>
        <row r="1386">
          <cell r="B1386" t="str">
            <v>UN2078II</v>
          </cell>
          <cell r="C1386" t="str">
            <v>DIISOCYANATE DE TOLUÈNE</v>
          </cell>
          <cell r="D1386" t="str">
            <v>6.1</v>
          </cell>
          <cell r="E1386" t="str">
            <v>T1</v>
          </cell>
          <cell r="F1386" t="str">
            <v>II</v>
          </cell>
          <cell r="G1386" t="str">
            <v>6.1</v>
          </cell>
          <cell r="H1386" t="str">
            <v>279</v>
          </cell>
          <cell r="I1386">
            <v>100</v>
          </cell>
          <cell r="J1386" t="str">
            <v>E4</v>
          </cell>
          <cell r="K1386" t="str">
            <v>2</v>
          </cell>
          <cell r="L1386" t="str">
            <v>E</v>
          </cell>
          <cell r="M1386" t="str">
            <v/>
          </cell>
          <cell r="N1386" t="str">
            <v>CV13,CV28</v>
          </cell>
          <cell r="O1386" t="str">
            <v>S9,S19</v>
          </cell>
          <cell r="P1386" t="str">
            <v>N</v>
          </cell>
          <cell r="Q1386" t="str">
            <v>N</v>
          </cell>
          <cell r="R1386" t="str">
            <v>N</v>
          </cell>
          <cell r="S1386" t="str">
            <v>O</v>
          </cell>
          <cell r="T1386" t="str">
            <v>N</v>
          </cell>
          <cell r="U1386" t="str">
            <v>N</v>
          </cell>
          <cell r="V1386" t="str">
            <v>N</v>
          </cell>
          <cell r="W1386" t="str">
            <v>ML</v>
          </cell>
        </row>
        <row r="1387">
          <cell r="B1387" t="str">
            <v>UN2079II</v>
          </cell>
          <cell r="C1387" t="str">
            <v>DIÉTHYLÈNETRIAMINE</v>
          </cell>
          <cell r="D1387" t="str">
            <v>8</v>
          </cell>
          <cell r="E1387" t="str">
            <v>C7</v>
          </cell>
          <cell r="F1387" t="str">
            <v>II</v>
          </cell>
          <cell r="G1387" t="str">
            <v>8</v>
          </cell>
          <cell r="H1387" t="str">
            <v/>
          </cell>
          <cell r="I1387">
            <v>1000</v>
          </cell>
          <cell r="J1387" t="str">
            <v>E2</v>
          </cell>
          <cell r="K1387" t="str">
            <v>2</v>
          </cell>
          <cell r="L1387" t="str">
            <v>E</v>
          </cell>
          <cell r="M1387" t="str">
            <v/>
          </cell>
          <cell r="N1387" t="str">
            <v/>
          </cell>
          <cell r="O1387" t="str">
            <v/>
          </cell>
          <cell r="P1387" t="str">
            <v>N</v>
          </cell>
          <cell r="Q1387" t="str">
            <v>N</v>
          </cell>
          <cell r="R1387" t="str">
            <v>N</v>
          </cell>
          <cell r="S1387" t="str">
            <v>N</v>
          </cell>
          <cell r="T1387" t="str">
            <v>N</v>
          </cell>
          <cell r="U1387" t="str">
            <v>N</v>
          </cell>
          <cell r="V1387" t="str">
            <v>N</v>
          </cell>
          <cell r="W1387" t="str">
            <v>ML</v>
          </cell>
        </row>
        <row r="1388">
          <cell r="B1388" t="str">
            <v>UN2186</v>
          </cell>
          <cell r="C1388" t="str">
            <v>CHLORURE D'HYDROGÈNE LIQUIDE RÉFRIGÉRÉ</v>
          </cell>
          <cell r="D1388" t="str">
            <v>2</v>
          </cell>
          <cell r="E1388" t="str">
            <v>3TC</v>
          </cell>
          <cell r="F1388" t="str">
            <v/>
          </cell>
          <cell r="G1388" t="str">
            <v/>
          </cell>
          <cell r="H1388" t="str">
            <v>TRANSPORT INTERDIT</v>
          </cell>
          <cell r="I1388">
            <v>0</v>
          </cell>
          <cell r="J1388" t="str">
            <v/>
          </cell>
          <cell r="K1388" t="str">
            <v>TRANSPORT INTERDIT</v>
          </cell>
          <cell r="L1388" t="str">
            <v>I</v>
          </cell>
          <cell r="M1388" t="str">
            <v/>
          </cell>
          <cell r="N1388" t="str">
            <v/>
          </cell>
          <cell r="O1388" t="str">
            <v/>
          </cell>
          <cell r="P1388" t="str">
            <v>O</v>
          </cell>
          <cell r="Q1388" t="str">
            <v>O</v>
          </cell>
          <cell r="R1388" t="str">
            <v>I</v>
          </cell>
          <cell r="S1388" t="str">
            <v>I</v>
          </cell>
          <cell r="T1388" t="str">
            <v>I</v>
          </cell>
          <cell r="U1388" t="str">
            <v>I</v>
          </cell>
          <cell r="V1388" t="str">
            <v>I</v>
          </cell>
          <cell r="W1388" t="str">
            <v>I</v>
          </cell>
        </row>
        <row r="1389">
          <cell r="B1389" t="str">
            <v>UN2187</v>
          </cell>
          <cell r="C1389" t="str">
            <v>DIOXYDE DE CARBONE LIQUIDE RÉFRIGÉRÉ</v>
          </cell>
          <cell r="D1389" t="str">
            <v>2</v>
          </cell>
          <cell r="E1389" t="str">
            <v>3A</v>
          </cell>
          <cell r="F1389" t="str">
            <v/>
          </cell>
          <cell r="G1389" t="str">
            <v>2.2</v>
          </cell>
          <cell r="I1389">
            <v>120</v>
          </cell>
          <cell r="J1389" t="str">
            <v>E1</v>
          </cell>
          <cell r="K1389" t="str">
            <v>3</v>
          </cell>
          <cell r="L1389" t="str">
            <v>E</v>
          </cell>
          <cell r="M1389" t="str">
            <v>V5</v>
          </cell>
          <cell r="N1389" t="str">
            <v>CV9,CV11,CV36</v>
          </cell>
          <cell r="O1389" t="str">
            <v>S20</v>
          </cell>
          <cell r="P1389" t="str">
            <v>N</v>
          </cell>
          <cell r="Q1389" t="str">
            <v>N</v>
          </cell>
          <cell r="R1389" t="str">
            <v>N</v>
          </cell>
          <cell r="S1389" t="str">
            <v>N</v>
          </cell>
          <cell r="T1389" t="str">
            <v>N</v>
          </cell>
          <cell r="U1389" t="str">
            <v>N</v>
          </cell>
          <cell r="V1389" t="str">
            <v>N</v>
          </cell>
          <cell r="W1389" t="str">
            <v>ML</v>
          </cell>
        </row>
        <row r="1390">
          <cell r="B1390" t="str">
            <v>UN2188</v>
          </cell>
          <cell r="C1390" t="str">
            <v>ARSINE</v>
          </cell>
          <cell r="D1390" t="str">
            <v>2</v>
          </cell>
          <cell r="E1390" t="str">
            <v>2TF</v>
          </cell>
          <cell r="F1390" t="str">
            <v/>
          </cell>
          <cell r="G1390" t="str">
            <v>2.3,+2.1</v>
          </cell>
          <cell r="I1390">
            <v>0</v>
          </cell>
          <cell r="J1390" t="str">
            <v>E0</v>
          </cell>
          <cell r="K1390" t="str">
            <v>TRANSPORT INTERDIT</v>
          </cell>
          <cell r="L1390" t="str">
            <v>D</v>
          </cell>
          <cell r="M1390" t="str">
            <v/>
          </cell>
          <cell r="N1390" t="str">
            <v>CV9,CV10,CV36</v>
          </cell>
          <cell r="O1390" t="str">
            <v>S2,S14</v>
          </cell>
          <cell r="P1390" t="str">
            <v>N</v>
          </cell>
          <cell r="Q1390" t="str">
            <v>O</v>
          </cell>
          <cell r="R1390" t="str">
            <v>I</v>
          </cell>
          <cell r="S1390" t="str">
            <v>I</v>
          </cell>
          <cell r="T1390" t="str">
            <v>I</v>
          </cell>
          <cell r="U1390" t="str">
            <v>I</v>
          </cell>
          <cell r="V1390" t="str">
            <v>I</v>
          </cell>
          <cell r="W1390" t="str">
            <v>I</v>
          </cell>
        </row>
        <row r="1391">
          <cell r="B1391" t="str">
            <v>UN2189</v>
          </cell>
          <cell r="C1391" t="str">
            <v>DICHLOROSILANE</v>
          </cell>
          <cell r="D1391" t="str">
            <v>2</v>
          </cell>
          <cell r="E1391" t="str">
            <v>2TFC</v>
          </cell>
          <cell r="F1391" t="str">
            <v/>
          </cell>
          <cell r="G1391" t="str">
            <v>2.3,+2.1,+8</v>
          </cell>
          <cell r="I1391">
            <v>0</v>
          </cell>
          <cell r="J1391" t="str">
            <v>E0</v>
          </cell>
          <cell r="K1391" t="str">
            <v>TRANSPORT INTERDIT</v>
          </cell>
          <cell r="L1391" t="str">
            <v>D</v>
          </cell>
          <cell r="M1391" t="str">
            <v/>
          </cell>
          <cell r="N1391" t="str">
            <v>CV9,CV10,CV36</v>
          </cell>
          <cell r="O1391" t="str">
            <v>S2,S14</v>
          </cell>
          <cell r="P1391" t="str">
            <v>N</v>
          </cell>
          <cell r="Q1391" t="str">
            <v>O</v>
          </cell>
          <cell r="R1391" t="str">
            <v>I</v>
          </cell>
          <cell r="S1391" t="str">
            <v>I</v>
          </cell>
          <cell r="T1391" t="str">
            <v>I</v>
          </cell>
          <cell r="U1391" t="str">
            <v>I</v>
          </cell>
          <cell r="V1391" t="str">
            <v>I</v>
          </cell>
          <cell r="W1391" t="str">
            <v>I</v>
          </cell>
        </row>
        <row r="1392">
          <cell r="B1392" t="str">
            <v>UN2190</v>
          </cell>
          <cell r="C1392" t="str">
            <v>DIFLUORURE D'OXYGÈNE COMPRIMÉ</v>
          </cell>
          <cell r="D1392" t="str">
            <v>2</v>
          </cell>
          <cell r="E1392" t="str">
            <v>1TOC</v>
          </cell>
          <cell r="F1392" t="str">
            <v/>
          </cell>
          <cell r="G1392" t="str">
            <v>2.3,+5.1,+8</v>
          </cell>
          <cell r="H1392" t="str">
            <v/>
          </cell>
          <cell r="I1392">
            <v>0</v>
          </cell>
          <cell r="J1392" t="str">
            <v>E0</v>
          </cell>
          <cell r="K1392" t="str">
            <v>TRANSPORT INTERDIT</v>
          </cell>
          <cell r="L1392" t="str">
            <v>D</v>
          </cell>
          <cell r="M1392" t="str">
            <v/>
          </cell>
          <cell r="N1392" t="str">
            <v>CV9,CV10,CV36</v>
          </cell>
          <cell r="O1392" t="str">
            <v>S14</v>
          </cell>
          <cell r="P1392" t="str">
            <v>N</v>
          </cell>
          <cell r="Q1392" t="str">
            <v>O</v>
          </cell>
          <cell r="R1392" t="str">
            <v>I</v>
          </cell>
          <cell r="S1392" t="str">
            <v>I</v>
          </cell>
          <cell r="T1392" t="str">
            <v>I</v>
          </cell>
          <cell r="U1392" t="str">
            <v>I</v>
          </cell>
          <cell r="V1392" t="str">
            <v>I</v>
          </cell>
          <cell r="W1392" t="str">
            <v>I</v>
          </cell>
        </row>
        <row r="1393">
          <cell r="B1393" t="str">
            <v>UN2191</v>
          </cell>
          <cell r="C1393" t="str">
            <v>FLUORURE DE SULFURYLE</v>
          </cell>
          <cell r="D1393" t="str">
            <v>2</v>
          </cell>
          <cell r="E1393" t="str">
            <v>2T</v>
          </cell>
          <cell r="F1393" t="str">
            <v/>
          </cell>
          <cell r="G1393" t="str">
            <v>2.3</v>
          </cell>
          <cell r="H1393" t="str">
            <v/>
          </cell>
          <cell r="I1393">
            <v>0</v>
          </cell>
          <cell r="J1393" t="str">
            <v>E0</v>
          </cell>
          <cell r="K1393" t="str">
            <v>TRANSPORT INTERDIT</v>
          </cell>
          <cell r="L1393" t="str">
            <v>D</v>
          </cell>
          <cell r="M1393" t="str">
            <v/>
          </cell>
          <cell r="N1393" t="str">
            <v>CV9,CV10,CV36</v>
          </cell>
          <cell r="O1393" t="str">
            <v>S14</v>
          </cell>
          <cell r="P1393" t="str">
            <v>N</v>
          </cell>
          <cell r="Q1393" t="str">
            <v>O</v>
          </cell>
          <cell r="R1393" t="str">
            <v>I</v>
          </cell>
          <cell r="S1393" t="str">
            <v>I</v>
          </cell>
          <cell r="T1393" t="str">
            <v>I</v>
          </cell>
          <cell r="U1393" t="str">
            <v>I</v>
          </cell>
          <cell r="V1393" t="str">
            <v>I</v>
          </cell>
          <cell r="W1393" t="str">
            <v>I</v>
          </cell>
        </row>
        <row r="1394">
          <cell r="B1394" t="str">
            <v>UN2192</v>
          </cell>
          <cell r="C1394" t="str">
            <v>GERMANE</v>
          </cell>
          <cell r="D1394" t="str">
            <v>2</v>
          </cell>
          <cell r="E1394" t="str">
            <v>2TF</v>
          </cell>
          <cell r="F1394" t="str">
            <v/>
          </cell>
          <cell r="G1394" t="str">
            <v>2.3,+2.1</v>
          </cell>
          <cell r="H1394">
            <v>632</v>
          </cell>
          <cell r="I1394">
            <v>0</v>
          </cell>
          <cell r="J1394" t="str">
            <v>E0</v>
          </cell>
          <cell r="K1394" t="str">
            <v>TRANSPORT INTERDIT</v>
          </cell>
          <cell r="L1394" t="str">
            <v>D</v>
          </cell>
          <cell r="M1394" t="str">
            <v/>
          </cell>
          <cell r="N1394" t="str">
            <v>CV9,CV10,CV36</v>
          </cell>
          <cell r="O1394" t="str">
            <v>S2,S14</v>
          </cell>
          <cell r="P1394" t="str">
            <v>N</v>
          </cell>
          <cell r="Q1394" t="str">
            <v>O</v>
          </cell>
          <cell r="R1394" t="str">
            <v>I</v>
          </cell>
          <cell r="S1394" t="str">
            <v>I</v>
          </cell>
          <cell r="T1394" t="str">
            <v>I</v>
          </cell>
          <cell r="U1394" t="str">
            <v>I</v>
          </cell>
          <cell r="V1394" t="str">
            <v>I</v>
          </cell>
          <cell r="W1394" t="str">
            <v>I</v>
          </cell>
        </row>
        <row r="1395">
          <cell r="B1395" t="str">
            <v>UN2193</v>
          </cell>
          <cell r="C1395" t="str">
            <v>HEXAFLUORÉTHANE (GAZ RÉFRIGÉRANT R 116)</v>
          </cell>
          <cell r="D1395" t="str">
            <v>2</v>
          </cell>
          <cell r="E1395" t="str">
            <v>2A</v>
          </cell>
          <cell r="F1395" t="str">
            <v/>
          </cell>
          <cell r="G1395" t="str">
            <v>2.2</v>
          </cell>
          <cell r="H1395">
            <v>662</v>
          </cell>
          <cell r="I1395">
            <v>120</v>
          </cell>
          <cell r="J1395" t="str">
            <v>E1</v>
          </cell>
          <cell r="K1395" t="str">
            <v>3</v>
          </cell>
          <cell r="L1395" t="str">
            <v>E</v>
          </cell>
          <cell r="M1395" t="str">
            <v/>
          </cell>
          <cell r="N1395" t="str">
            <v>CV9,CV10,CV36</v>
          </cell>
          <cell r="O1395" t="str">
            <v/>
          </cell>
          <cell r="P1395" t="str">
            <v>N</v>
          </cell>
          <cell r="Q1395" t="str">
            <v>N</v>
          </cell>
          <cell r="R1395" t="str">
            <v>N</v>
          </cell>
          <cell r="S1395" t="str">
            <v>N</v>
          </cell>
          <cell r="T1395" t="str">
            <v>N</v>
          </cell>
          <cell r="U1395" t="str">
            <v>N</v>
          </cell>
          <cell r="V1395" t="str">
            <v>N</v>
          </cell>
          <cell r="W1395" t="str">
            <v>ML</v>
          </cell>
        </row>
        <row r="1396">
          <cell r="B1396" t="str">
            <v>UN2194</v>
          </cell>
          <cell r="C1396" t="str">
            <v>HEXAFLUORURE DE SÉLÉNIUM</v>
          </cell>
          <cell r="D1396" t="str">
            <v>2</v>
          </cell>
          <cell r="E1396" t="str">
            <v>2TC</v>
          </cell>
          <cell r="F1396" t="str">
            <v/>
          </cell>
          <cell r="G1396" t="str">
            <v>2.3,+8</v>
          </cell>
          <cell r="H1396" t="str">
            <v/>
          </cell>
          <cell r="I1396">
            <v>0</v>
          </cell>
          <cell r="J1396" t="str">
            <v>E0</v>
          </cell>
          <cell r="K1396" t="str">
            <v>TRANSPORT INTERDIT</v>
          </cell>
          <cell r="L1396" t="str">
            <v>D</v>
          </cell>
          <cell r="M1396" t="str">
            <v/>
          </cell>
          <cell r="N1396" t="str">
            <v>CV9,CV10,CV36</v>
          </cell>
          <cell r="O1396" t="str">
            <v>S14</v>
          </cell>
          <cell r="P1396" t="str">
            <v>N</v>
          </cell>
          <cell r="Q1396" t="str">
            <v>O</v>
          </cell>
          <cell r="R1396" t="str">
            <v>I</v>
          </cell>
          <cell r="S1396" t="str">
            <v>I</v>
          </cell>
          <cell r="T1396" t="str">
            <v>I</v>
          </cell>
          <cell r="U1396" t="str">
            <v>I</v>
          </cell>
          <cell r="V1396" t="str">
            <v>I</v>
          </cell>
          <cell r="W1396" t="str">
            <v>I</v>
          </cell>
        </row>
        <row r="1397">
          <cell r="B1397" t="str">
            <v>UN2195</v>
          </cell>
          <cell r="C1397" t="str">
            <v>HEXAFLUORURE DE TELLURE</v>
          </cell>
          <cell r="D1397" t="str">
            <v>2</v>
          </cell>
          <cell r="E1397" t="str">
            <v>2TC</v>
          </cell>
          <cell r="F1397" t="str">
            <v/>
          </cell>
          <cell r="G1397" t="str">
            <v>2.3,+8</v>
          </cell>
          <cell r="H1397" t="str">
            <v/>
          </cell>
          <cell r="I1397">
            <v>0</v>
          </cell>
          <cell r="J1397" t="str">
            <v>E0</v>
          </cell>
          <cell r="K1397" t="str">
            <v>TRANSPORT INTERDIT</v>
          </cell>
          <cell r="L1397" t="str">
            <v>D</v>
          </cell>
          <cell r="M1397" t="str">
            <v/>
          </cell>
          <cell r="N1397" t="str">
            <v>CV9,CV10,CV36</v>
          </cell>
          <cell r="O1397" t="str">
            <v>S14</v>
          </cell>
          <cell r="P1397" t="str">
            <v>N</v>
          </cell>
          <cell r="Q1397" t="str">
            <v>O</v>
          </cell>
          <cell r="R1397" t="str">
            <v>I</v>
          </cell>
          <cell r="S1397" t="str">
            <v>I</v>
          </cell>
          <cell r="T1397" t="str">
            <v>I</v>
          </cell>
          <cell r="U1397" t="str">
            <v>I</v>
          </cell>
          <cell r="V1397" t="str">
            <v>I</v>
          </cell>
          <cell r="W1397" t="str">
            <v>I</v>
          </cell>
        </row>
        <row r="1398">
          <cell r="B1398" t="str">
            <v>UN2196</v>
          </cell>
          <cell r="C1398" t="str">
            <v>HEXAFLUORURE DE TUNGSTÈNE</v>
          </cell>
          <cell r="D1398" t="str">
            <v>2</v>
          </cell>
          <cell r="E1398" t="str">
            <v>2TC</v>
          </cell>
          <cell r="F1398" t="str">
            <v/>
          </cell>
          <cell r="G1398" t="str">
            <v>2.3,+8</v>
          </cell>
          <cell r="H1398" t="str">
            <v/>
          </cell>
          <cell r="I1398">
            <v>0</v>
          </cell>
          <cell r="J1398" t="str">
            <v>E0</v>
          </cell>
          <cell r="K1398" t="str">
            <v>TRANSPORT INTERDIT</v>
          </cell>
          <cell r="L1398" t="str">
            <v>D</v>
          </cell>
          <cell r="M1398" t="str">
            <v/>
          </cell>
          <cell r="N1398" t="str">
            <v>CV9,CV10,CV36</v>
          </cell>
          <cell r="O1398" t="str">
            <v>S14</v>
          </cell>
          <cell r="P1398" t="str">
            <v>N</v>
          </cell>
          <cell r="Q1398" t="str">
            <v>O</v>
          </cell>
          <cell r="R1398" t="str">
            <v>I</v>
          </cell>
          <cell r="S1398" t="str">
            <v>I</v>
          </cell>
          <cell r="T1398" t="str">
            <v>I</v>
          </cell>
          <cell r="U1398" t="str">
            <v>I</v>
          </cell>
          <cell r="V1398" t="str">
            <v>I</v>
          </cell>
          <cell r="W1398" t="str">
            <v>I</v>
          </cell>
        </row>
        <row r="1399">
          <cell r="B1399" t="str">
            <v>UN2197</v>
          </cell>
          <cell r="C1399" t="str">
            <v>IODURE D'HYDROGÈNE ANHYDRE</v>
          </cell>
          <cell r="D1399" t="str">
            <v>2</v>
          </cell>
          <cell r="E1399" t="str">
            <v>2TC</v>
          </cell>
          <cell r="F1399" t="str">
            <v/>
          </cell>
          <cell r="G1399" t="str">
            <v>2.3,+8</v>
          </cell>
          <cell r="H1399" t="str">
            <v/>
          </cell>
          <cell r="I1399">
            <v>0</v>
          </cell>
          <cell r="J1399" t="str">
            <v>E0</v>
          </cell>
          <cell r="K1399" t="str">
            <v>TRANSPORT INTERDIT</v>
          </cell>
          <cell r="L1399" t="str">
            <v>D</v>
          </cell>
          <cell r="M1399" t="str">
            <v/>
          </cell>
          <cell r="N1399" t="str">
            <v>CV9,CV10,CV36</v>
          </cell>
          <cell r="O1399" t="str">
            <v>S14</v>
          </cell>
          <cell r="P1399" t="str">
            <v>N</v>
          </cell>
          <cell r="Q1399" t="str">
            <v>O</v>
          </cell>
          <cell r="R1399" t="str">
            <v>I</v>
          </cell>
          <cell r="S1399" t="str">
            <v>I</v>
          </cell>
          <cell r="T1399" t="str">
            <v>I</v>
          </cell>
          <cell r="U1399" t="str">
            <v>I</v>
          </cell>
          <cell r="V1399" t="str">
            <v>I</v>
          </cell>
          <cell r="W1399" t="str">
            <v>I</v>
          </cell>
        </row>
        <row r="1400">
          <cell r="B1400" t="str">
            <v>UN2198</v>
          </cell>
          <cell r="C1400" t="str">
            <v>PENTAFLUORURE DE PHOSPHORE</v>
          </cell>
          <cell r="D1400" t="str">
            <v>2</v>
          </cell>
          <cell r="E1400" t="str">
            <v>2TC</v>
          </cell>
          <cell r="F1400" t="str">
            <v/>
          </cell>
          <cell r="G1400" t="str">
            <v>2.3,+8</v>
          </cell>
          <cell r="H1400" t="str">
            <v/>
          </cell>
          <cell r="I1400">
            <v>0</v>
          </cell>
          <cell r="J1400" t="str">
            <v>E0</v>
          </cell>
          <cell r="K1400" t="str">
            <v>TRANSPORT INTERDIT</v>
          </cell>
          <cell r="L1400" t="str">
            <v>D</v>
          </cell>
          <cell r="M1400" t="str">
            <v/>
          </cell>
          <cell r="N1400" t="str">
            <v>CV9,CV10,CV36</v>
          </cell>
          <cell r="O1400" t="str">
            <v>S14</v>
          </cell>
          <cell r="P1400" t="str">
            <v>N</v>
          </cell>
          <cell r="Q1400" t="str">
            <v>O</v>
          </cell>
          <cell r="R1400" t="str">
            <v>I</v>
          </cell>
          <cell r="S1400" t="str">
            <v>I</v>
          </cell>
          <cell r="T1400" t="str">
            <v>I</v>
          </cell>
          <cell r="U1400" t="str">
            <v>I</v>
          </cell>
          <cell r="V1400" t="str">
            <v>I</v>
          </cell>
          <cell r="W1400" t="str">
            <v>I</v>
          </cell>
        </row>
        <row r="1401">
          <cell r="B1401" t="str">
            <v>UN2199</v>
          </cell>
          <cell r="C1401" t="str">
            <v>PHOSPHINE</v>
          </cell>
          <cell r="D1401" t="str">
            <v>2</v>
          </cell>
          <cell r="E1401" t="str">
            <v>2TF</v>
          </cell>
          <cell r="F1401" t="str">
            <v/>
          </cell>
          <cell r="G1401" t="str">
            <v>2.3,+2.1</v>
          </cell>
          <cell r="H1401">
            <v>632</v>
          </cell>
          <cell r="I1401">
            <v>0</v>
          </cell>
          <cell r="J1401" t="str">
            <v>E0</v>
          </cell>
          <cell r="K1401" t="str">
            <v>TRANSPORT INTERDIT</v>
          </cell>
          <cell r="L1401" t="str">
            <v>D</v>
          </cell>
          <cell r="M1401" t="str">
            <v/>
          </cell>
          <cell r="N1401" t="str">
            <v>CV9,CV10,CV36</v>
          </cell>
          <cell r="O1401" t="str">
            <v>S2,S14</v>
          </cell>
          <cell r="P1401" t="str">
            <v>N</v>
          </cell>
          <cell r="Q1401" t="str">
            <v>O</v>
          </cell>
          <cell r="R1401" t="str">
            <v>I</v>
          </cell>
          <cell r="S1401" t="str">
            <v>I</v>
          </cell>
          <cell r="T1401" t="str">
            <v>I</v>
          </cell>
          <cell r="U1401" t="str">
            <v>I</v>
          </cell>
          <cell r="V1401" t="str">
            <v>I</v>
          </cell>
          <cell r="W1401" t="str">
            <v>I</v>
          </cell>
        </row>
        <row r="1402">
          <cell r="B1402" t="str">
            <v>UN2200</v>
          </cell>
          <cell r="C1402" t="str">
            <v>PROPADIÈNE STABILISÉ</v>
          </cell>
          <cell r="D1402" t="str">
            <v>2</v>
          </cell>
          <cell r="E1402" t="str">
            <v>2F</v>
          </cell>
          <cell r="F1402" t="str">
            <v/>
          </cell>
          <cell r="G1402" t="str">
            <v>2.1</v>
          </cell>
          <cell r="H1402">
            <v>386.66199999999998</v>
          </cell>
          <cell r="I1402">
            <v>0</v>
          </cell>
          <cell r="J1402" t="str">
            <v>E0</v>
          </cell>
          <cell r="K1402" t="str">
            <v>2</v>
          </cell>
          <cell r="L1402" t="str">
            <v>D</v>
          </cell>
          <cell r="M1402" t="str">
            <v>V8</v>
          </cell>
          <cell r="N1402" t="str">
            <v>CV9,CV10,CV36</v>
          </cell>
          <cell r="O1402" t="str">
            <v>S2,S4,S20</v>
          </cell>
          <cell r="P1402" t="str">
            <v>N</v>
          </cell>
          <cell r="Q1402" t="str">
            <v>N</v>
          </cell>
          <cell r="R1402" t="str">
            <v>N</v>
          </cell>
          <cell r="S1402" t="str">
            <v>N</v>
          </cell>
          <cell r="T1402" t="str">
            <v>N</v>
          </cell>
          <cell r="U1402" t="str">
            <v>N</v>
          </cell>
          <cell r="V1402" t="str">
            <v>N</v>
          </cell>
          <cell r="W1402" t="str">
            <v>ML</v>
          </cell>
        </row>
        <row r="1403">
          <cell r="B1403" t="str">
            <v>UN2201</v>
          </cell>
          <cell r="C1403" t="str">
            <v>PROTOXYDE D'AZOTE LIQUIDE RÉFRIGÉRÉ</v>
          </cell>
          <cell r="D1403" t="str">
            <v>2</v>
          </cell>
          <cell r="E1403" t="str">
            <v>3O</v>
          </cell>
          <cell r="F1403" t="str">
            <v/>
          </cell>
          <cell r="G1403" t="str">
            <v>2.2,+5.1</v>
          </cell>
          <cell r="I1403">
            <v>0</v>
          </cell>
          <cell r="J1403" t="str">
            <v>E0</v>
          </cell>
          <cell r="K1403" t="str">
            <v>3</v>
          </cell>
          <cell r="L1403" t="str">
            <v>E</v>
          </cell>
          <cell r="M1403" t="str">
            <v>V5</v>
          </cell>
          <cell r="N1403" t="str">
            <v>CV9,CV11,CV36</v>
          </cell>
          <cell r="O1403" t="str">
            <v>S20</v>
          </cell>
          <cell r="P1403" t="str">
            <v>N</v>
          </cell>
          <cell r="Q1403" t="str">
            <v>N</v>
          </cell>
          <cell r="R1403" t="str">
            <v>N</v>
          </cell>
          <cell r="S1403" t="str">
            <v>N</v>
          </cell>
          <cell r="T1403" t="str">
            <v>N</v>
          </cell>
          <cell r="U1403" t="str">
            <v>N</v>
          </cell>
          <cell r="V1403" t="str">
            <v>N</v>
          </cell>
          <cell r="W1403" t="str">
            <v>ML</v>
          </cell>
        </row>
        <row r="1404">
          <cell r="B1404" t="str">
            <v>UN2202</v>
          </cell>
          <cell r="C1404" t="str">
            <v>SÉLÉNIURE D'HYDROGÈNE ANHYDRE</v>
          </cell>
          <cell r="D1404" t="str">
            <v>2</v>
          </cell>
          <cell r="E1404" t="str">
            <v>2TF</v>
          </cell>
          <cell r="F1404" t="str">
            <v/>
          </cell>
          <cell r="G1404" t="str">
            <v>2.3,+2.1</v>
          </cell>
          <cell r="I1404">
            <v>0</v>
          </cell>
          <cell r="J1404" t="str">
            <v>E0</v>
          </cell>
          <cell r="K1404" t="str">
            <v>TRANSPORT INTERDIT</v>
          </cell>
          <cell r="L1404" t="str">
            <v>D</v>
          </cell>
          <cell r="M1404" t="str">
            <v/>
          </cell>
          <cell r="N1404" t="str">
            <v>CV9,CV10,CV36</v>
          </cell>
          <cell r="O1404" t="str">
            <v>S2,S14</v>
          </cell>
          <cell r="P1404" t="str">
            <v>N</v>
          </cell>
          <cell r="Q1404" t="str">
            <v>O</v>
          </cell>
          <cell r="R1404" t="str">
            <v>I</v>
          </cell>
          <cell r="S1404" t="str">
            <v>I</v>
          </cell>
          <cell r="T1404" t="str">
            <v>I</v>
          </cell>
          <cell r="U1404" t="str">
            <v>I</v>
          </cell>
          <cell r="V1404" t="str">
            <v>I</v>
          </cell>
          <cell r="W1404" t="str">
            <v>I</v>
          </cell>
        </row>
        <row r="1405">
          <cell r="B1405" t="str">
            <v>UN2203</v>
          </cell>
          <cell r="C1405" t="str">
            <v>SILANE</v>
          </cell>
          <cell r="D1405" t="str">
            <v>2</v>
          </cell>
          <cell r="E1405" t="str">
            <v>2F</v>
          </cell>
          <cell r="F1405" t="str">
            <v/>
          </cell>
          <cell r="G1405" t="str">
            <v>2.1</v>
          </cell>
          <cell r="H1405">
            <v>632.66200000000003</v>
          </cell>
          <cell r="I1405">
            <v>0</v>
          </cell>
          <cell r="J1405" t="str">
            <v>E0</v>
          </cell>
          <cell r="K1405" t="str">
            <v>2</v>
          </cell>
          <cell r="L1405" t="str">
            <v>D</v>
          </cell>
          <cell r="M1405" t="str">
            <v/>
          </cell>
          <cell r="N1405" t="str">
            <v>CV9,CV10,CV36</v>
          </cell>
          <cell r="O1405" t="str">
            <v>S2,S20</v>
          </cell>
          <cell r="P1405" t="str">
            <v>N</v>
          </cell>
          <cell r="Q1405" t="str">
            <v>N</v>
          </cell>
          <cell r="R1405" t="str">
            <v>N</v>
          </cell>
          <cell r="S1405" t="str">
            <v>N</v>
          </cell>
          <cell r="T1405" t="str">
            <v>N</v>
          </cell>
          <cell r="U1405" t="str">
            <v>N</v>
          </cell>
          <cell r="V1405" t="str">
            <v>N</v>
          </cell>
          <cell r="W1405" t="str">
            <v>ML</v>
          </cell>
        </row>
        <row r="1406">
          <cell r="B1406" t="str">
            <v>UN2204</v>
          </cell>
          <cell r="C1406" t="str">
            <v>SULFURE DE CARBONYLE</v>
          </cell>
          <cell r="D1406" t="str">
            <v>2</v>
          </cell>
          <cell r="E1406" t="str">
            <v>2TF</v>
          </cell>
          <cell r="F1406" t="str">
            <v/>
          </cell>
          <cell r="G1406" t="str">
            <v>2.3,+2.1</v>
          </cell>
          <cell r="I1406">
            <v>0</v>
          </cell>
          <cell r="J1406" t="str">
            <v>E0</v>
          </cell>
          <cell r="K1406" t="str">
            <v>TRANSPORT INTERDIT</v>
          </cell>
          <cell r="L1406" t="str">
            <v>D</v>
          </cell>
          <cell r="M1406" t="str">
            <v/>
          </cell>
          <cell r="N1406" t="str">
            <v>CV9,CV10,CV36</v>
          </cell>
          <cell r="O1406" t="str">
            <v>S2,S14</v>
          </cell>
          <cell r="P1406" t="str">
            <v>N</v>
          </cell>
          <cell r="Q1406" t="str">
            <v>O</v>
          </cell>
          <cell r="R1406" t="str">
            <v>I</v>
          </cell>
          <cell r="S1406" t="str">
            <v>I</v>
          </cell>
          <cell r="T1406" t="str">
            <v>I</v>
          </cell>
          <cell r="U1406" t="str">
            <v>I</v>
          </cell>
          <cell r="V1406" t="str">
            <v>I</v>
          </cell>
          <cell r="W1406" t="str">
            <v>I</v>
          </cell>
        </row>
        <row r="1407">
          <cell r="B1407" t="str">
            <v>UN2205III</v>
          </cell>
          <cell r="C1407" t="str">
            <v>ADIPONITRILE</v>
          </cell>
          <cell r="D1407" t="str">
            <v>6.1</v>
          </cell>
          <cell r="E1407" t="str">
            <v>T1</v>
          </cell>
          <cell r="F1407" t="str">
            <v>III</v>
          </cell>
          <cell r="G1407" t="str">
            <v>6.1</v>
          </cell>
          <cell r="H1407" t="str">
            <v/>
          </cell>
          <cell r="I1407">
            <v>5000</v>
          </cell>
          <cell r="J1407" t="str">
            <v>E1</v>
          </cell>
          <cell r="K1407" t="str">
            <v>2</v>
          </cell>
          <cell r="L1407" t="str">
            <v>E</v>
          </cell>
          <cell r="M1407" t="str">
            <v>V12</v>
          </cell>
          <cell r="N1407" t="str">
            <v>CV13,CV28</v>
          </cell>
          <cell r="O1407" t="str">
            <v>S9</v>
          </cell>
          <cell r="P1407" t="str">
            <v>N</v>
          </cell>
          <cell r="Q1407" t="str">
            <v>N</v>
          </cell>
          <cell r="R1407" t="str">
            <v>N</v>
          </cell>
          <cell r="S1407" t="str">
            <v>O</v>
          </cell>
          <cell r="T1407" t="str">
            <v>N</v>
          </cell>
          <cell r="U1407" t="str">
            <v>N</v>
          </cell>
          <cell r="V1407" t="str">
            <v>N</v>
          </cell>
          <cell r="W1407" t="str">
            <v>ML</v>
          </cell>
        </row>
        <row r="1408">
          <cell r="B1408" t="str">
            <v>UN2206III</v>
          </cell>
          <cell r="C1408" t="str">
            <v>ISOCYANATES (OU EN SOLUTION) TOXIQUES, N.S.A.</v>
          </cell>
          <cell r="D1408" t="str">
            <v>6.1</v>
          </cell>
          <cell r="E1408" t="str">
            <v>T1</v>
          </cell>
          <cell r="F1408" t="str">
            <v>III</v>
          </cell>
          <cell r="G1408" t="str">
            <v>6.1</v>
          </cell>
          <cell r="H1408" t="str">
            <v>274,551</v>
          </cell>
          <cell r="I1408">
            <v>5000</v>
          </cell>
          <cell r="J1408" t="str">
            <v>E1</v>
          </cell>
          <cell r="K1408" t="str">
            <v>2</v>
          </cell>
          <cell r="L1408" t="str">
            <v>E</v>
          </cell>
          <cell r="M1408" t="str">
            <v>V12</v>
          </cell>
          <cell r="N1408" t="str">
            <v>CV13,CV28</v>
          </cell>
          <cell r="O1408" t="str">
            <v>S9</v>
          </cell>
          <cell r="P1408" t="str">
            <v>N</v>
          </cell>
          <cell r="Q1408" t="str">
            <v>N</v>
          </cell>
          <cell r="R1408" t="str">
            <v>N</v>
          </cell>
          <cell r="S1408" t="str">
            <v>O</v>
          </cell>
          <cell r="T1408" t="str">
            <v>N</v>
          </cell>
          <cell r="U1408" t="str">
            <v>N</v>
          </cell>
          <cell r="V1408" t="str">
            <v>O</v>
          </cell>
          <cell r="W1408" t="str">
            <v>G</v>
          </cell>
        </row>
        <row r="1409">
          <cell r="B1409" t="str">
            <v>UN2206II</v>
          </cell>
          <cell r="C1409" t="str">
            <v>ISOCYANATES (OU EN SOLUTION) TOXIQUES, N.S.A.</v>
          </cell>
          <cell r="D1409" t="str">
            <v>6.1</v>
          </cell>
          <cell r="E1409" t="str">
            <v>T1</v>
          </cell>
          <cell r="F1409" t="str">
            <v>II</v>
          </cell>
          <cell r="G1409" t="str">
            <v>6.1</v>
          </cell>
          <cell r="H1409" t="str">
            <v>274,551</v>
          </cell>
          <cell r="I1409">
            <v>100</v>
          </cell>
          <cell r="J1409" t="str">
            <v>E4</v>
          </cell>
          <cell r="K1409" t="str">
            <v>2</v>
          </cell>
          <cell r="L1409" t="str">
            <v>E</v>
          </cell>
          <cell r="M1409" t="str">
            <v/>
          </cell>
          <cell r="N1409" t="str">
            <v>CV13,CV28</v>
          </cell>
          <cell r="O1409" t="str">
            <v>S9,S19</v>
          </cell>
          <cell r="P1409" t="str">
            <v>N</v>
          </cell>
          <cell r="Q1409" t="str">
            <v>N</v>
          </cell>
          <cell r="R1409" t="str">
            <v>N</v>
          </cell>
          <cell r="S1409" t="str">
            <v>O</v>
          </cell>
          <cell r="T1409" t="str">
            <v>N</v>
          </cell>
          <cell r="U1409" t="str">
            <v>N</v>
          </cell>
          <cell r="V1409" t="str">
            <v>O</v>
          </cell>
          <cell r="W1409" t="str">
            <v>G</v>
          </cell>
        </row>
        <row r="1410">
          <cell r="B1410" t="str">
            <v>UN2208III</v>
          </cell>
          <cell r="C1410" t="str">
            <v>HYPOCHLORITE DE CALCIUM EN MÉLANGE SEC</v>
          </cell>
          <cell r="D1410" t="str">
            <v>5.1</v>
          </cell>
          <cell r="E1410" t="str">
            <v>O2</v>
          </cell>
          <cell r="F1410" t="str">
            <v>III</v>
          </cell>
          <cell r="G1410" t="str">
            <v>5.1</v>
          </cell>
          <cell r="H1410" t="str">
            <v>314</v>
          </cell>
          <cell r="I1410">
            <v>5000</v>
          </cell>
          <cell r="J1410" t="str">
            <v>E1</v>
          </cell>
          <cell r="K1410" t="str">
            <v>3</v>
          </cell>
          <cell r="L1410" t="str">
            <v>E</v>
          </cell>
          <cell r="M1410" t="str">
            <v/>
          </cell>
          <cell r="N1410" t="str">
            <v>CV24,CV35</v>
          </cell>
          <cell r="O1410" t="str">
            <v/>
          </cell>
          <cell r="P1410" t="str">
            <v>N</v>
          </cell>
          <cell r="Q1410" t="str">
            <v>N</v>
          </cell>
          <cell r="R1410" t="str">
            <v>N</v>
          </cell>
          <cell r="S1410" t="str">
            <v>N</v>
          </cell>
          <cell r="T1410" t="str">
            <v>N</v>
          </cell>
          <cell r="U1410" t="str">
            <v>N</v>
          </cell>
          <cell r="V1410" t="str">
            <v>N</v>
          </cell>
          <cell r="W1410" t="str">
            <v>G</v>
          </cell>
        </row>
        <row r="1411">
          <cell r="B1411" t="str">
            <v>UN2209III</v>
          </cell>
          <cell r="C1411" t="str">
            <v>FORMALDÉHYDE EN SOLUTION</v>
          </cell>
          <cell r="D1411" t="str">
            <v>8</v>
          </cell>
          <cell r="E1411" t="str">
            <v>C9</v>
          </cell>
          <cell r="F1411" t="str">
            <v>III</v>
          </cell>
          <cell r="G1411" t="str">
            <v>8</v>
          </cell>
          <cell r="H1411" t="str">
            <v>533</v>
          </cell>
          <cell r="I1411">
            <v>5000</v>
          </cell>
          <cell r="J1411" t="str">
            <v>E1</v>
          </cell>
          <cell r="K1411" t="str">
            <v>3</v>
          </cell>
          <cell r="L1411" t="str">
            <v>E</v>
          </cell>
          <cell r="M1411" t="str">
            <v>V12</v>
          </cell>
          <cell r="N1411" t="str">
            <v/>
          </cell>
          <cell r="O1411" t="str">
            <v/>
          </cell>
          <cell r="P1411" t="str">
            <v>N</v>
          </cell>
          <cell r="Q1411" t="str">
            <v>N</v>
          </cell>
          <cell r="R1411" t="str">
            <v>N</v>
          </cell>
          <cell r="S1411" t="str">
            <v>N</v>
          </cell>
          <cell r="T1411" t="str">
            <v>N</v>
          </cell>
          <cell r="U1411" t="str">
            <v>N</v>
          </cell>
          <cell r="V1411" t="str">
            <v>N</v>
          </cell>
          <cell r="W1411" t="str">
            <v>ML</v>
          </cell>
        </row>
        <row r="1412">
          <cell r="B1412" t="str">
            <v>UN2210III</v>
          </cell>
          <cell r="C1412" t="str">
            <v>MANÈBE ou PRÉPARATIONS DE MANÈBE</v>
          </cell>
          <cell r="D1412" t="str">
            <v>4.2</v>
          </cell>
          <cell r="E1412" t="str">
            <v>SW</v>
          </cell>
          <cell r="F1412" t="str">
            <v>III</v>
          </cell>
          <cell r="G1412" t="str">
            <v>4.2,+4.3</v>
          </cell>
          <cell r="H1412" t="str">
            <v>273</v>
          </cell>
          <cell r="I1412">
            <v>0</v>
          </cell>
          <cell r="J1412" t="str">
            <v>E1</v>
          </cell>
          <cell r="K1412" t="str">
            <v>3</v>
          </cell>
          <cell r="L1412" t="str">
            <v>E</v>
          </cell>
          <cell r="M1412" t="str">
            <v>V1</v>
          </cell>
          <cell r="N1412" t="str">
            <v/>
          </cell>
          <cell r="O1412" t="str">
            <v/>
          </cell>
          <cell r="P1412" t="str">
            <v>N</v>
          </cell>
          <cell r="Q1412" t="str">
            <v>N</v>
          </cell>
          <cell r="R1412" t="str">
            <v>N</v>
          </cell>
          <cell r="S1412" t="str">
            <v>N</v>
          </cell>
          <cell r="T1412" t="str">
            <v>N</v>
          </cell>
          <cell r="U1412" t="str">
            <v>N</v>
          </cell>
          <cell r="V1412" t="str">
            <v>N</v>
          </cell>
          <cell r="W1412" t="str">
            <v>G ou ML</v>
          </cell>
        </row>
        <row r="1413">
          <cell r="B1413" t="str">
            <v>UN2211III</v>
          </cell>
          <cell r="C1413" t="str">
            <v>POLYMÈRES EXPANSIBLES EN GRANULÉS</v>
          </cell>
          <cell r="D1413" t="str">
            <v>9</v>
          </cell>
          <cell r="E1413" t="str">
            <v>M3</v>
          </cell>
          <cell r="F1413" t="str">
            <v>III</v>
          </cell>
          <cell r="G1413" t="str">
            <v>Aucune</v>
          </cell>
          <cell r="H1413">
            <v>382.63299999999998</v>
          </cell>
          <cell r="I1413">
            <v>5000</v>
          </cell>
          <cell r="J1413" t="str">
            <v>E1</v>
          </cell>
          <cell r="K1413" t="str">
            <v>3</v>
          </cell>
          <cell r="L1413" t="str">
            <v>E</v>
          </cell>
          <cell r="M1413" t="str">
            <v/>
          </cell>
          <cell r="N1413" t="str">
            <v>CV36</v>
          </cell>
          <cell r="O1413" t="str">
            <v/>
          </cell>
          <cell r="P1413" t="str">
            <v>N</v>
          </cell>
          <cell r="Q1413" t="str">
            <v>N</v>
          </cell>
          <cell r="R1413" t="str">
            <v>N</v>
          </cell>
          <cell r="S1413" t="str">
            <v>N</v>
          </cell>
          <cell r="T1413" t="str">
            <v>N</v>
          </cell>
          <cell r="U1413" t="str">
            <v>N</v>
          </cell>
          <cell r="V1413" t="str">
            <v>N</v>
          </cell>
          <cell r="W1413" t="str">
            <v>G</v>
          </cell>
        </row>
        <row r="1414">
          <cell r="B1414" t="str">
            <v>UN2212II</v>
          </cell>
          <cell r="C1414" t="str">
            <v>AMIANTE AMPHIBOLES</v>
          </cell>
          <cell r="D1414" t="str">
            <v>9</v>
          </cell>
          <cell r="E1414" t="str">
            <v>M1</v>
          </cell>
          <cell r="F1414" t="str">
            <v>II</v>
          </cell>
          <cell r="G1414" t="str">
            <v>9</v>
          </cell>
          <cell r="H1414" t="str">
            <v>168,274, 542</v>
          </cell>
          <cell r="I1414">
            <v>1000</v>
          </cell>
          <cell r="J1414" t="str">
            <v>E0</v>
          </cell>
          <cell r="K1414" t="str">
            <v>2</v>
          </cell>
          <cell r="L1414" t="str">
            <v>E</v>
          </cell>
          <cell r="M1414" t="str">
            <v>V11</v>
          </cell>
          <cell r="N1414" t="str">
            <v>CV1,CV13,CV28</v>
          </cell>
          <cell r="O1414" t="str">
            <v>S19</v>
          </cell>
          <cell r="P1414" t="str">
            <v>N</v>
          </cell>
          <cell r="Q1414" t="str">
            <v>N</v>
          </cell>
          <cell r="R1414" t="str">
            <v>N</v>
          </cell>
          <cell r="S1414" t="str">
            <v>O</v>
          </cell>
          <cell r="T1414" t="str">
            <v>N</v>
          </cell>
          <cell r="U1414" t="str">
            <v>N</v>
          </cell>
          <cell r="V1414" t="str">
            <v>O</v>
          </cell>
          <cell r="W1414" t="str">
            <v>G</v>
          </cell>
        </row>
        <row r="1415">
          <cell r="B1415" t="str">
            <v>UN2213III</v>
          </cell>
          <cell r="C1415" t="str">
            <v>PARAFORMALDÉHYDE</v>
          </cell>
          <cell r="D1415" t="str">
            <v>4.1</v>
          </cell>
          <cell r="E1415" t="str">
            <v>F1</v>
          </cell>
          <cell r="F1415" t="str">
            <v>III</v>
          </cell>
          <cell r="G1415" t="str">
            <v>4.1</v>
          </cell>
          <cell r="H1415" t="str">
            <v/>
          </cell>
          <cell r="I1415">
            <v>5000</v>
          </cell>
          <cell r="J1415" t="str">
            <v>E1</v>
          </cell>
          <cell r="K1415" t="str">
            <v>3</v>
          </cell>
          <cell r="L1415" t="str">
            <v>E</v>
          </cell>
          <cell r="M1415" t="str">
            <v>V13</v>
          </cell>
          <cell r="N1415" t="str">
            <v/>
          </cell>
          <cell r="O1415" t="str">
            <v/>
          </cell>
          <cell r="P1415" t="str">
            <v>N</v>
          </cell>
          <cell r="Q1415" t="str">
            <v>N</v>
          </cell>
          <cell r="R1415" t="str">
            <v>N</v>
          </cell>
          <cell r="S1415" t="str">
            <v>N</v>
          </cell>
          <cell r="T1415" t="str">
            <v>N</v>
          </cell>
          <cell r="U1415" t="str">
            <v>N</v>
          </cell>
          <cell r="V1415" t="str">
            <v>N</v>
          </cell>
          <cell r="W1415" t="str">
            <v>G</v>
          </cell>
        </row>
        <row r="1416">
          <cell r="B1416" t="str">
            <v>UN2214III</v>
          </cell>
          <cell r="C1416" t="str">
            <v>ANHYDRIDE PHTALIQUE</v>
          </cell>
          <cell r="D1416" t="str">
            <v>8</v>
          </cell>
          <cell r="E1416" t="str">
            <v>C4</v>
          </cell>
          <cell r="F1416" t="str">
            <v>III</v>
          </cell>
          <cell r="G1416" t="str">
            <v>8</v>
          </cell>
          <cell r="H1416" t="str">
            <v>169</v>
          </cell>
          <cell r="I1416">
            <v>5000</v>
          </cell>
          <cell r="J1416" t="str">
            <v>E1</v>
          </cell>
          <cell r="K1416" t="str">
            <v>3</v>
          </cell>
          <cell r="L1416" t="str">
            <v>E</v>
          </cell>
          <cell r="M1416" t="str">
            <v/>
          </cell>
          <cell r="N1416" t="str">
            <v/>
          </cell>
          <cell r="O1416" t="str">
            <v/>
          </cell>
          <cell r="P1416" t="str">
            <v>N</v>
          </cell>
          <cell r="Q1416" t="str">
            <v>N</v>
          </cell>
          <cell r="R1416" t="str">
            <v>N</v>
          </cell>
          <cell r="S1416" t="str">
            <v>N</v>
          </cell>
          <cell r="T1416" t="str">
            <v>N</v>
          </cell>
          <cell r="U1416" t="str">
            <v>N</v>
          </cell>
          <cell r="V1416" t="str">
            <v>N</v>
          </cell>
          <cell r="W1416" t="str">
            <v>G</v>
          </cell>
        </row>
        <row r="1417">
          <cell r="B1417" t="str">
            <v>UN2215III</v>
          </cell>
          <cell r="C1417" t="str">
            <v>ANHYDRIDE MALÉIQUE</v>
          </cell>
          <cell r="D1417" t="str">
            <v>8</v>
          </cell>
          <cell r="E1417" t="str">
            <v>C4</v>
          </cell>
          <cell r="F1417" t="str">
            <v>III</v>
          </cell>
          <cell r="G1417" t="str">
            <v>8</v>
          </cell>
          <cell r="H1417" t="str">
            <v/>
          </cell>
          <cell r="I1417">
            <v>5000</v>
          </cell>
          <cell r="J1417" t="str">
            <v>E1</v>
          </cell>
          <cell r="K1417" t="str">
            <v>3</v>
          </cell>
          <cell r="L1417" t="str">
            <v>E</v>
          </cell>
          <cell r="M1417" t="str">
            <v/>
          </cell>
          <cell r="N1417" t="str">
            <v/>
          </cell>
          <cell r="O1417" t="str">
            <v/>
          </cell>
          <cell r="P1417" t="str">
            <v>N</v>
          </cell>
          <cell r="Q1417" t="str">
            <v>N</v>
          </cell>
          <cell r="R1417" t="str">
            <v>N</v>
          </cell>
          <cell r="S1417" t="str">
            <v>N</v>
          </cell>
          <cell r="T1417" t="str">
            <v>N</v>
          </cell>
          <cell r="U1417" t="str">
            <v>N</v>
          </cell>
          <cell r="V1417" t="str">
            <v>N</v>
          </cell>
          <cell r="W1417" t="str">
            <v>G ou ML</v>
          </cell>
        </row>
        <row r="1418">
          <cell r="B1418" t="str">
            <v>UN2215III</v>
          </cell>
          <cell r="C1418" t="str">
            <v>ANHYDRIDE MALÉIQUE FONDU</v>
          </cell>
          <cell r="D1418" t="str">
            <v>8</v>
          </cell>
          <cell r="E1418" t="str">
            <v>C3</v>
          </cell>
          <cell r="F1418" t="str">
            <v>III</v>
          </cell>
          <cell r="G1418" t="str">
            <v>8</v>
          </cell>
          <cell r="H1418" t="str">
            <v/>
          </cell>
          <cell r="I1418">
            <v>0</v>
          </cell>
          <cell r="J1418" t="str">
            <v>E0</v>
          </cell>
          <cell r="K1418" t="str">
            <v>0</v>
          </cell>
          <cell r="L1418" t="str">
            <v>E</v>
          </cell>
          <cell r="M1418" t="str">
            <v/>
          </cell>
          <cell r="N1418" t="str">
            <v/>
          </cell>
          <cell r="O1418" t="str">
            <v/>
          </cell>
          <cell r="P1418" t="str">
            <v>N</v>
          </cell>
          <cell r="Q1418" t="str">
            <v>N</v>
          </cell>
          <cell r="R1418" t="str">
            <v>N</v>
          </cell>
          <cell r="S1418" t="str">
            <v>N</v>
          </cell>
          <cell r="T1418" t="str">
            <v>N</v>
          </cell>
          <cell r="U1418" t="str">
            <v>N</v>
          </cell>
          <cell r="V1418" t="str">
            <v>N</v>
          </cell>
          <cell r="W1418" t="str">
            <v>G ou ML</v>
          </cell>
        </row>
        <row r="1419">
          <cell r="B1419" t="str">
            <v>UN2216</v>
          </cell>
          <cell r="C1419" t="str">
            <v>FARINE OU DÉCHETS DE POISSON STABILISÉ</v>
          </cell>
          <cell r="D1419" t="str">
            <v>9</v>
          </cell>
          <cell r="E1419" t="str">
            <v>M11</v>
          </cell>
          <cell r="F1419" t="str">
            <v/>
          </cell>
          <cell r="G1419" t="str">
            <v/>
          </cell>
          <cell r="H1419" t="str">
            <v>NON SOUMIS À L'ADR</v>
          </cell>
          <cell r="J1419" t="str">
            <v/>
          </cell>
          <cell r="K1419" t="str">
            <v>NON SOUMIS À L'ADR</v>
          </cell>
          <cell r="L1419" t="str">
            <v>-</v>
          </cell>
          <cell r="M1419" t="str">
            <v/>
          </cell>
          <cell r="N1419" t="str">
            <v/>
          </cell>
          <cell r="O1419" t="str">
            <v/>
          </cell>
          <cell r="P1419" t="str">
            <v>N</v>
          </cell>
          <cell r="Q1419" t="str">
            <v>N</v>
          </cell>
          <cell r="R1419" t="str">
            <v>O</v>
          </cell>
          <cell r="S1419" t="str">
            <v>N</v>
          </cell>
          <cell r="T1419" t="str">
            <v>N</v>
          </cell>
          <cell r="U1419" t="str">
            <v>N</v>
          </cell>
          <cell r="V1419" t="str">
            <v>N</v>
          </cell>
          <cell r="W1419" t="str">
            <v>G</v>
          </cell>
        </row>
        <row r="1420">
          <cell r="B1420" t="str">
            <v>UN2217III</v>
          </cell>
          <cell r="C1420" t="str">
            <v>TOURTEAUX</v>
          </cell>
          <cell r="D1420" t="str">
            <v>4.2</v>
          </cell>
          <cell r="E1420" t="str">
            <v>S2</v>
          </cell>
          <cell r="F1420" t="str">
            <v>III</v>
          </cell>
          <cell r="G1420" t="str">
            <v>4.2</v>
          </cell>
          <cell r="H1420" t="str">
            <v>142</v>
          </cell>
          <cell r="I1420">
            <v>0</v>
          </cell>
          <cell r="J1420" t="str">
            <v>E0</v>
          </cell>
          <cell r="K1420" t="str">
            <v>3</v>
          </cell>
          <cell r="L1420" t="str">
            <v>E</v>
          </cell>
          <cell r="M1420" t="str">
            <v>V1</v>
          </cell>
          <cell r="N1420" t="str">
            <v/>
          </cell>
          <cell r="O1420" t="str">
            <v/>
          </cell>
          <cell r="P1420" t="str">
            <v>N</v>
          </cell>
          <cell r="Q1420" t="str">
            <v>N</v>
          </cell>
          <cell r="R1420" t="str">
            <v>N</v>
          </cell>
          <cell r="S1420" t="str">
            <v>N</v>
          </cell>
          <cell r="T1420" t="str">
            <v>N</v>
          </cell>
          <cell r="U1420" t="str">
            <v>N</v>
          </cell>
          <cell r="V1420" t="str">
            <v>N</v>
          </cell>
          <cell r="W1420" t="str">
            <v>G ou ML</v>
          </cell>
        </row>
        <row r="1421">
          <cell r="B1421" t="str">
            <v>UN2218II</v>
          </cell>
          <cell r="C1421" t="str">
            <v>ACIDE ACRYLIQUE STABILISÉ</v>
          </cell>
          <cell r="D1421" t="str">
            <v>8</v>
          </cell>
          <cell r="E1421" t="str">
            <v>CF1</v>
          </cell>
          <cell r="F1421" t="str">
            <v>II</v>
          </cell>
          <cell r="G1421" t="str">
            <v>8,+3</v>
          </cell>
          <cell r="H1421">
            <v>386</v>
          </cell>
          <cell r="I1421">
            <v>1000</v>
          </cell>
          <cell r="J1421" t="str">
            <v>E2</v>
          </cell>
          <cell r="K1421" t="str">
            <v>2</v>
          </cell>
          <cell r="L1421" t="str">
            <v>E</v>
          </cell>
          <cell r="M1421" t="str">
            <v>V8</v>
          </cell>
          <cell r="N1421" t="str">
            <v/>
          </cell>
          <cell r="O1421" t="str">
            <v>S2,S4</v>
          </cell>
          <cell r="P1421" t="str">
            <v>N</v>
          </cell>
          <cell r="Q1421" t="str">
            <v>N</v>
          </cell>
          <cell r="R1421" t="str">
            <v>N</v>
          </cell>
          <cell r="S1421" t="str">
            <v>N</v>
          </cell>
          <cell r="T1421" t="str">
            <v>N</v>
          </cell>
          <cell r="U1421" t="str">
            <v>N</v>
          </cell>
          <cell r="V1421" t="str">
            <v>N</v>
          </cell>
          <cell r="W1421" t="str">
            <v>ML</v>
          </cell>
        </row>
        <row r="1422">
          <cell r="B1422" t="str">
            <v>UN2219III</v>
          </cell>
          <cell r="C1422" t="str">
            <v>ÉTHER ALLYLGLYCIDIQUE</v>
          </cell>
          <cell r="D1422" t="str">
            <v>3</v>
          </cell>
          <cell r="E1422" t="str">
            <v>F1</v>
          </cell>
          <cell r="F1422" t="str">
            <v>III</v>
          </cell>
          <cell r="G1422" t="str">
            <v>3</v>
          </cell>
          <cell r="H1422" t="str">
            <v/>
          </cell>
          <cell r="I1422">
            <v>5000</v>
          </cell>
          <cell r="J1422" t="str">
            <v>E1</v>
          </cell>
          <cell r="K1422" t="str">
            <v>3</v>
          </cell>
          <cell r="L1422" t="str">
            <v>E</v>
          </cell>
          <cell r="M1422" t="str">
            <v>V12</v>
          </cell>
          <cell r="N1422" t="str">
            <v/>
          </cell>
          <cell r="O1422" t="str">
            <v>S2</v>
          </cell>
          <cell r="P1422" t="str">
            <v>N</v>
          </cell>
          <cell r="Q1422" t="str">
            <v>N</v>
          </cell>
          <cell r="R1422" t="str">
            <v>N</v>
          </cell>
          <cell r="S1422" t="str">
            <v>N</v>
          </cell>
          <cell r="T1422" t="str">
            <v>N</v>
          </cell>
          <cell r="U1422" t="str">
            <v>N</v>
          </cell>
          <cell r="V1422" t="str">
            <v>N</v>
          </cell>
          <cell r="W1422" t="str">
            <v>ML</v>
          </cell>
        </row>
        <row r="1423">
          <cell r="B1423" t="str">
            <v>UN2222III</v>
          </cell>
          <cell r="C1423" t="str">
            <v>ANISOLE</v>
          </cell>
          <cell r="D1423" t="str">
            <v>3</v>
          </cell>
          <cell r="E1423" t="str">
            <v>F1</v>
          </cell>
          <cell r="F1423" t="str">
            <v>III</v>
          </cell>
          <cell r="G1423" t="str">
            <v>3</v>
          </cell>
          <cell r="H1423" t="str">
            <v/>
          </cell>
          <cell r="I1423">
            <v>5000</v>
          </cell>
          <cell r="J1423" t="str">
            <v>E1</v>
          </cell>
          <cell r="K1423" t="str">
            <v>3</v>
          </cell>
          <cell r="L1423" t="str">
            <v>E</v>
          </cell>
          <cell r="M1423" t="str">
            <v>V12</v>
          </cell>
          <cell r="N1423" t="str">
            <v/>
          </cell>
          <cell r="O1423" t="str">
            <v>S2</v>
          </cell>
          <cell r="P1423" t="str">
            <v>N</v>
          </cell>
          <cell r="Q1423" t="str">
            <v>N</v>
          </cell>
          <cell r="R1423" t="str">
            <v>N</v>
          </cell>
          <cell r="S1423" t="str">
            <v>N</v>
          </cell>
          <cell r="T1423" t="str">
            <v>N</v>
          </cell>
          <cell r="U1423" t="str">
            <v>N</v>
          </cell>
          <cell r="V1423" t="str">
            <v>N</v>
          </cell>
          <cell r="W1423" t="str">
            <v>ML</v>
          </cell>
        </row>
        <row r="1424">
          <cell r="B1424" t="str">
            <v>UN2224II</v>
          </cell>
          <cell r="C1424" t="str">
            <v>BENZONITRILE</v>
          </cell>
          <cell r="D1424" t="str">
            <v>6.1</v>
          </cell>
          <cell r="E1424" t="str">
            <v>T1</v>
          </cell>
          <cell r="F1424" t="str">
            <v>II</v>
          </cell>
          <cell r="G1424" t="str">
            <v>6.1</v>
          </cell>
          <cell r="H1424" t="str">
            <v/>
          </cell>
          <cell r="I1424">
            <v>100</v>
          </cell>
          <cell r="J1424" t="str">
            <v>E4</v>
          </cell>
          <cell r="K1424" t="str">
            <v>2</v>
          </cell>
          <cell r="L1424" t="str">
            <v>E</v>
          </cell>
          <cell r="M1424" t="str">
            <v/>
          </cell>
          <cell r="N1424" t="str">
            <v>CV13,CV28</v>
          </cell>
          <cell r="O1424" t="str">
            <v>S9,S19</v>
          </cell>
          <cell r="P1424" t="str">
            <v>N</v>
          </cell>
          <cell r="Q1424" t="str">
            <v>N</v>
          </cell>
          <cell r="R1424" t="str">
            <v>N</v>
          </cell>
          <cell r="S1424" t="str">
            <v>O</v>
          </cell>
          <cell r="T1424" t="str">
            <v>N</v>
          </cell>
          <cell r="U1424" t="str">
            <v>N</v>
          </cell>
          <cell r="V1424" t="str">
            <v>N</v>
          </cell>
          <cell r="W1424" t="str">
            <v>ML</v>
          </cell>
        </row>
        <row r="1425">
          <cell r="B1425" t="str">
            <v>UN2225III</v>
          </cell>
          <cell r="C1425" t="str">
            <v>CHLORURE DE BENZÈNESULFONYLE</v>
          </cell>
          <cell r="D1425" t="str">
            <v>8</v>
          </cell>
          <cell r="E1425" t="str">
            <v>C3</v>
          </cell>
          <cell r="F1425" t="str">
            <v>III</v>
          </cell>
          <cell r="G1425" t="str">
            <v>8</v>
          </cell>
          <cell r="H1425" t="str">
            <v/>
          </cell>
          <cell r="I1425">
            <v>5000</v>
          </cell>
          <cell r="J1425" t="str">
            <v>E1</v>
          </cell>
          <cell r="K1425" t="str">
            <v>3</v>
          </cell>
          <cell r="L1425" t="str">
            <v>E</v>
          </cell>
          <cell r="M1425" t="str">
            <v>V12</v>
          </cell>
          <cell r="N1425" t="str">
            <v/>
          </cell>
          <cell r="O1425" t="str">
            <v/>
          </cell>
          <cell r="P1425" t="str">
            <v>N</v>
          </cell>
          <cell r="Q1425" t="str">
            <v>N</v>
          </cell>
          <cell r="R1425" t="str">
            <v>N</v>
          </cell>
          <cell r="S1425" t="str">
            <v>N</v>
          </cell>
          <cell r="T1425" t="str">
            <v>N</v>
          </cell>
          <cell r="U1425" t="str">
            <v>N</v>
          </cell>
          <cell r="V1425" t="str">
            <v>N</v>
          </cell>
          <cell r="W1425" t="str">
            <v>ML</v>
          </cell>
        </row>
        <row r="1426">
          <cell r="B1426" t="str">
            <v>UN2226II</v>
          </cell>
          <cell r="C1426" t="str">
            <v>CHLORURE DE BENZYLIDYNE</v>
          </cell>
          <cell r="D1426" t="str">
            <v>8</v>
          </cell>
          <cell r="E1426" t="str">
            <v>C9</v>
          </cell>
          <cell r="F1426" t="str">
            <v>II</v>
          </cell>
          <cell r="G1426" t="str">
            <v>8</v>
          </cell>
          <cell r="H1426" t="str">
            <v/>
          </cell>
          <cell r="I1426">
            <v>1000</v>
          </cell>
          <cell r="J1426" t="str">
            <v>E2</v>
          </cell>
          <cell r="K1426" t="str">
            <v>2</v>
          </cell>
          <cell r="L1426" t="str">
            <v>E</v>
          </cell>
          <cell r="M1426" t="str">
            <v/>
          </cell>
          <cell r="N1426" t="str">
            <v/>
          </cell>
          <cell r="O1426" t="str">
            <v/>
          </cell>
          <cell r="P1426" t="str">
            <v>N</v>
          </cell>
          <cell r="Q1426" t="str">
            <v>N</v>
          </cell>
          <cell r="R1426" t="str">
            <v>N</v>
          </cell>
          <cell r="S1426" t="str">
            <v>N</v>
          </cell>
          <cell r="T1426" t="str">
            <v>N</v>
          </cell>
          <cell r="U1426" t="str">
            <v>N</v>
          </cell>
          <cell r="V1426" t="str">
            <v>N</v>
          </cell>
          <cell r="W1426" t="str">
            <v>ML</v>
          </cell>
        </row>
        <row r="1427">
          <cell r="B1427" t="str">
            <v>UN2227III</v>
          </cell>
          <cell r="C1427" t="str">
            <v>MÉTHACRYLATE DE n-BUTYLE STABILISÉ</v>
          </cell>
          <cell r="D1427" t="str">
            <v>3</v>
          </cell>
          <cell r="E1427" t="str">
            <v>F1</v>
          </cell>
          <cell r="F1427" t="str">
            <v>III</v>
          </cell>
          <cell r="G1427" t="str">
            <v>3</v>
          </cell>
          <cell r="H1427">
            <v>386</v>
          </cell>
          <cell r="I1427">
            <v>5000</v>
          </cell>
          <cell r="J1427" t="str">
            <v>E1</v>
          </cell>
          <cell r="K1427" t="str">
            <v>3</v>
          </cell>
          <cell r="L1427" t="str">
            <v>E</v>
          </cell>
          <cell r="M1427" t="str">
            <v>V8,V12</v>
          </cell>
          <cell r="N1427" t="str">
            <v/>
          </cell>
          <cell r="O1427" t="str">
            <v>S2,S4</v>
          </cell>
          <cell r="P1427" t="str">
            <v>N</v>
          </cell>
          <cell r="Q1427" t="str">
            <v>N</v>
          </cell>
          <cell r="R1427" t="str">
            <v>N</v>
          </cell>
          <cell r="S1427" t="str">
            <v>N</v>
          </cell>
          <cell r="T1427" t="str">
            <v>N</v>
          </cell>
          <cell r="U1427" t="str">
            <v>N</v>
          </cell>
          <cell r="V1427" t="str">
            <v>N</v>
          </cell>
          <cell r="W1427" t="str">
            <v>ML</v>
          </cell>
        </row>
        <row r="1428">
          <cell r="B1428" t="str">
            <v>UN2232I</v>
          </cell>
          <cell r="C1428" t="str">
            <v>CHLORO-2 ÉTHANAL</v>
          </cell>
          <cell r="D1428" t="str">
            <v>6.1</v>
          </cell>
          <cell r="E1428" t="str">
            <v>T1</v>
          </cell>
          <cell r="F1428" t="str">
            <v>I</v>
          </cell>
          <cell r="G1428" t="str">
            <v>6.1</v>
          </cell>
          <cell r="H1428" t="str">
            <v>354</v>
          </cell>
          <cell r="I1428">
            <v>0</v>
          </cell>
          <cell r="J1428" t="str">
            <v>E0</v>
          </cell>
          <cell r="K1428" t="str">
            <v>1</v>
          </cell>
          <cell r="L1428" t="str">
            <v>D</v>
          </cell>
          <cell r="M1428" t="str">
            <v/>
          </cell>
          <cell r="N1428" t="str">
            <v>CV1,CV13,CV28</v>
          </cell>
          <cell r="O1428" t="str">
            <v>S9,S14</v>
          </cell>
          <cell r="P1428" t="str">
            <v>N</v>
          </cell>
          <cell r="Q1428" t="str">
            <v>N</v>
          </cell>
          <cell r="R1428" t="str">
            <v>N</v>
          </cell>
          <cell r="S1428" t="str">
            <v>O</v>
          </cell>
          <cell r="T1428" t="str">
            <v>O</v>
          </cell>
          <cell r="U1428" t="str">
            <v>N</v>
          </cell>
          <cell r="V1428" t="str">
            <v>N</v>
          </cell>
          <cell r="W1428" t="str">
            <v>G ou ML</v>
          </cell>
        </row>
        <row r="1429">
          <cell r="B1429" t="str">
            <v>UN2233III</v>
          </cell>
          <cell r="C1429" t="str">
            <v>CHLORANISIDINES</v>
          </cell>
          <cell r="D1429" t="str">
            <v>6.1</v>
          </cell>
          <cell r="E1429" t="str">
            <v>T2</v>
          </cell>
          <cell r="F1429" t="str">
            <v>III</v>
          </cell>
          <cell r="G1429" t="str">
            <v>6.1</v>
          </cell>
          <cell r="H1429" t="str">
            <v/>
          </cell>
          <cell r="I1429">
            <v>5000</v>
          </cell>
          <cell r="J1429" t="str">
            <v>E1</v>
          </cell>
          <cell r="K1429" t="str">
            <v>2</v>
          </cell>
          <cell r="L1429" t="str">
            <v>E</v>
          </cell>
          <cell r="M1429" t="str">
            <v/>
          </cell>
          <cell r="N1429" t="str">
            <v>CV13,CV28</v>
          </cell>
          <cell r="O1429" t="str">
            <v>S9</v>
          </cell>
          <cell r="P1429" t="str">
            <v>N</v>
          </cell>
          <cell r="Q1429" t="str">
            <v>N</v>
          </cell>
          <cell r="R1429" t="str">
            <v>N</v>
          </cell>
          <cell r="S1429" t="str">
            <v>O</v>
          </cell>
          <cell r="T1429" t="str">
            <v>N</v>
          </cell>
          <cell r="U1429" t="str">
            <v>N</v>
          </cell>
          <cell r="V1429" t="str">
            <v>N</v>
          </cell>
          <cell r="W1429" t="str">
            <v>G</v>
          </cell>
        </row>
        <row r="1430">
          <cell r="B1430" t="str">
            <v>UN2234III</v>
          </cell>
          <cell r="C1430" t="str">
            <v>FLUORURES DE CHLOROBENZYLIDYNE</v>
          </cell>
          <cell r="D1430" t="str">
            <v>3</v>
          </cell>
          <cell r="E1430" t="str">
            <v>F1</v>
          </cell>
          <cell r="F1430" t="str">
            <v>III</v>
          </cell>
          <cell r="G1430" t="str">
            <v>3</v>
          </cell>
          <cell r="H1430" t="str">
            <v/>
          </cell>
          <cell r="I1430">
            <v>5000</v>
          </cell>
          <cell r="J1430" t="str">
            <v>E1</v>
          </cell>
          <cell r="K1430" t="str">
            <v>3</v>
          </cell>
          <cell r="L1430" t="str">
            <v>E</v>
          </cell>
          <cell r="M1430" t="str">
            <v>V12</v>
          </cell>
          <cell r="N1430" t="str">
            <v/>
          </cell>
          <cell r="O1430" t="str">
            <v>S2</v>
          </cell>
          <cell r="P1430" t="str">
            <v>N</v>
          </cell>
          <cell r="Q1430" t="str">
            <v>N</v>
          </cell>
          <cell r="R1430" t="str">
            <v>N</v>
          </cell>
          <cell r="S1430" t="str">
            <v>N</v>
          </cell>
          <cell r="T1430" t="str">
            <v>N</v>
          </cell>
          <cell r="U1430" t="str">
            <v>N</v>
          </cell>
          <cell r="V1430" t="str">
            <v>N</v>
          </cell>
          <cell r="W1430" t="str">
            <v>ML</v>
          </cell>
        </row>
        <row r="1431">
          <cell r="B1431" t="str">
            <v>UN2235III</v>
          </cell>
          <cell r="C1431" t="str">
            <v>CHLORURES DE CHLOROBENZYLE, LIQUIDES</v>
          </cell>
          <cell r="D1431" t="str">
            <v>6.1</v>
          </cell>
          <cell r="E1431" t="str">
            <v>T1</v>
          </cell>
          <cell r="F1431" t="str">
            <v>III</v>
          </cell>
          <cell r="G1431" t="str">
            <v>6.1</v>
          </cell>
          <cell r="H1431" t="str">
            <v/>
          </cell>
          <cell r="I1431">
            <v>5000</v>
          </cell>
          <cell r="J1431" t="str">
            <v>E1</v>
          </cell>
          <cell r="K1431" t="str">
            <v>2</v>
          </cell>
          <cell r="L1431" t="str">
            <v>E</v>
          </cell>
          <cell r="M1431" t="str">
            <v>V12</v>
          </cell>
          <cell r="N1431" t="str">
            <v>CV13,CV28</v>
          </cell>
          <cell r="O1431" t="str">
            <v>S9</v>
          </cell>
          <cell r="P1431" t="str">
            <v>N</v>
          </cell>
          <cell r="Q1431" t="str">
            <v>N</v>
          </cell>
          <cell r="R1431" t="str">
            <v>N</v>
          </cell>
          <cell r="S1431" t="str">
            <v>O</v>
          </cell>
          <cell r="T1431" t="str">
            <v>N</v>
          </cell>
          <cell r="U1431" t="str">
            <v>N</v>
          </cell>
          <cell r="V1431" t="str">
            <v>N</v>
          </cell>
          <cell r="W1431" t="str">
            <v>ML</v>
          </cell>
        </row>
        <row r="1432">
          <cell r="B1432" t="str">
            <v>UN2236II</v>
          </cell>
          <cell r="C1432" t="str">
            <v>ISOCYANATE DE CHLORO-3 MÉTHYL-4 PHÉNYLE, LIQUIDE</v>
          </cell>
          <cell r="D1432" t="str">
            <v>6.1</v>
          </cell>
          <cell r="E1432" t="str">
            <v>T1</v>
          </cell>
          <cell r="F1432" t="str">
            <v>II</v>
          </cell>
          <cell r="G1432" t="str">
            <v>6.1</v>
          </cell>
          <cell r="H1432" t="str">
            <v/>
          </cell>
          <cell r="I1432">
            <v>100</v>
          </cell>
          <cell r="J1432" t="str">
            <v>E4</v>
          </cell>
          <cell r="K1432" t="str">
            <v>2</v>
          </cell>
          <cell r="L1432" t="str">
            <v>E</v>
          </cell>
          <cell r="M1432" t="str">
            <v/>
          </cell>
          <cell r="N1432" t="str">
            <v>CV13,CV28</v>
          </cell>
          <cell r="O1432" t="str">
            <v>S9,S19</v>
          </cell>
          <cell r="P1432" t="str">
            <v>N</v>
          </cell>
          <cell r="Q1432" t="str">
            <v>N</v>
          </cell>
          <cell r="R1432" t="str">
            <v>N</v>
          </cell>
          <cell r="S1432" t="str">
            <v>O</v>
          </cell>
          <cell r="T1432" t="str">
            <v>N</v>
          </cell>
          <cell r="U1432" t="str">
            <v>N</v>
          </cell>
          <cell r="V1432" t="str">
            <v>N</v>
          </cell>
          <cell r="W1432" t="str">
            <v>ML</v>
          </cell>
        </row>
        <row r="1433">
          <cell r="B1433" t="str">
            <v>UN2237III</v>
          </cell>
          <cell r="C1433" t="str">
            <v>CHLORONITRANILINES</v>
          </cell>
          <cell r="D1433" t="str">
            <v>6.1</v>
          </cell>
          <cell r="E1433" t="str">
            <v>T2</v>
          </cell>
          <cell r="F1433" t="str">
            <v>III</v>
          </cell>
          <cell r="G1433" t="str">
            <v>6.1</v>
          </cell>
          <cell r="H1433" t="str">
            <v/>
          </cell>
          <cell r="I1433">
            <v>5000</v>
          </cell>
          <cell r="J1433" t="str">
            <v>E1</v>
          </cell>
          <cell r="K1433" t="str">
            <v>2</v>
          </cell>
          <cell r="L1433" t="str">
            <v>E</v>
          </cell>
          <cell r="M1433" t="str">
            <v/>
          </cell>
          <cell r="N1433" t="str">
            <v>CV13,CV28</v>
          </cell>
          <cell r="O1433" t="str">
            <v>S9</v>
          </cell>
          <cell r="P1433" t="str">
            <v>N</v>
          </cell>
          <cell r="Q1433" t="str">
            <v>N</v>
          </cell>
          <cell r="R1433" t="str">
            <v>N</v>
          </cell>
          <cell r="S1433" t="str">
            <v>O</v>
          </cell>
          <cell r="T1433" t="str">
            <v>N</v>
          </cell>
          <cell r="U1433" t="str">
            <v>N</v>
          </cell>
          <cell r="V1433" t="str">
            <v>N</v>
          </cell>
          <cell r="W1433" t="str">
            <v>G</v>
          </cell>
        </row>
        <row r="1434">
          <cell r="B1434" t="str">
            <v>UN2238III</v>
          </cell>
          <cell r="C1434" t="str">
            <v>CHLOROTOLUÈNES</v>
          </cell>
          <cell r="D1434" t="str">
            <v>3</v>
          </cell>
          <cell r="E1434" t="str">
            <v>F1</v>
          </cell>
          <cell r="F1434" t="str">
            <v>III</v>
          </cell>
          <cell r="G1434" t="str">
            <v>3</v>
          </cell>
          <cell r="H1434" t="str">
            <v/>
          </cell>
          <cell r="I1434">
            <v>5000</v>
          </cell>
          <cell r="J1434" t="str">
            <v>E1</v>
          </cell>
          <cell r="K1434" t="str">
            <v>3</v>
          </cell>
          <cell r="L1434" t="str">
            <v>E</v>
          </cell>
          <cell r="M1434" t="str">
            <v>V12</v>
          </cell>
          <cell r="N1434" t="str">
            <v/>
          </cell>
          <cell r="O1434" t="str">
            <v>S2</v>
          </cell>
          <cell r="P1434" t="str">
            <v>N</v>
          </cell>
          <cell r="Q1434" t="str">
            <v>N</v>
          </cell>
          <cell r="R1434" t="str">
            <v>N</v>
          </cell>
          <cell r="S1434" t="str">
            <v>N</v>
          </cell>
          <cell r="T1434" t="str">
            <v>N</v>
          </cell>
          <cell r="U1434" t="str">
            <v>N</v>
          </cell>
          <cell r="V1434" t="str">
            <v>N</v>
          </cell>
          <cell r="W1434" t="str">
            <v>ML</v>
          </cell>
        </row>
        <row r="1435">
          <cell r="B1435" t="str">
            <v>UN2239III</v>
          </cell>
          <cell r="C1435" t="str">
            <v>CHLOROTOLUIDINES SOLIDES</v>
          </cell>
          <cell r="D1435" t="str">
            <v>6.1</v>
          </cell>
          <cell r="E1435" t="str">
            <v>T2</v>
          </cell>
          <cell r="F1435" t="str">
            <v>III</v>
          </cell>
          <cell r="G1435" t="str">
            <v>6.1</v>
          </cell>
          <cell r="H1435" t="str">
            <v/>
          </cell>
          <cell r="I1435">
            <v>5000</v>
          </cell>
          <cell r="J1435" t="str">
            <v>E1</v>
          </cell>
          <cell r="K1435" t="str">
            <v>2</v>
          </cell>
          <cell r="L1435" t="str">
            <v>E</v>
          </cell>
          <cell r="M1435" t="str">
            <v/>
          </cell>
          <cell r="N1435" t="str">
            <v>CV13,CV28</v>
          </cell>
          <cell r="O1435" t="str">
            <v>S9</v>
          </cell>
          <cell r="P1435" t="str">
            <v>N</v>
          </cell>
          <cell r="Q1435" t="str">
            <v>N</v>
          </cell>
          <cell r="R1435" t="str">
            <v>N</v>
          </cell>
          <cell r="S1435" t="str">
            <v>O</v>
          </cell>
          <cell r="T1435" t="str">
            <v>N</v>
          </cell>
          <cell r="U1435" t="str">
            <v>N</v>
          </cell>
          <cell r="V1435" t="str">
            <v>N</v>
          </cell>
          <cell r="W1435" t="str">
            <v>G</v>
          </cell>
        </row>
        <row r="1436">
          <cell r="B1436" t="str">
            <v>UN2240I</v>
          </cell>
          <cell r="C1436" t="str">
            <v>ACIDE SULFOCHROMIQUE</v>
          </cell>
          <cell r="D1436" t="str">
            <v>8</v>
          </cell>
          <cell r="E1436" t="str">
            <v>C1</v>
          </cell>
          <cell r="F1436" t="str">
            <v>I</v>
          </cell>
          <cell r="G1436" t="str">
            <v>8</v>
          </cell>
          <cell r="H1436" t="str">
            <v/>
          </cell>
          <cell r="I1436">
            <v>0</v>
          </cell>
          <cell r="J1436" t="str">
            <v>E0</v>
          </cell>
          <cell r="K1436" t="str">
            <v>1</v>
          </cell>
          <cell r="L1436" t="str">
            <v>E</v>
          </cell>
          <cell r="M1436" t="str">
            <v/>
          </cell>
          <cell r="N1436" t="str">
            <v/>
          </cell>
          <cell r="O1436" t="str">
            <v>S20</v>
          </cell>
          <cell r="P1436" t="str">
            <v>N</v>
          </cell>
          <cell r="Q1436" t="str">
            <v>N</v>
          </cell>
          <cell r="R1436" t="str">
            <v>N</v>
          </cell>
          <cell r="S1436" t="str">
            <v>N</v>
          </cell>
          <cell r="T1436" t="str">
            <v>N</v>
          </cell>
          <cell r="U1436" t="str">
            <v>N</v>
          </cell>
          <cell r="V1436" t="str">
            <v>N</v>
          </cell>
          <cell r="W1436" t="str">
            <v>ML</v>
          </cell>
        </row>
        <row r="1437">
          <cell r="B1437" t="str">
            <v>UN2241II</v>
          </cell>
          <cell r="C1437" t="str">
            <v>CYCLOHEPTANE</v>
          </cell>
          <cell r="D1437" t="str">
            <v>3</v>
          </cell>
          <cell r="E1437" t="str">
            <v>F1</v>
          </cell>
          <cell r="F1437" t="str">
            <v>II</v>
          </cell>
          <cell r="G1437" t="str">
            <v>3</v>
          </cell>
          <cell r="H1437" t="str">
            <v/>
          </cell>
          <cell r="I1437">
            <v>1000</v>
          </cell>
          <cell r="J1437" t="str">
            <v>E2</v>
          </cell>
          <cell r="K1437" t="str">
            <v>2</v>
          </cell>
          <cell r="L1437" t="str">
            <v>E</v>
          </cell>
          <cell r="M1437" t="str">
            <v/>
          </cell>
          <cell r="N1437" t="str">
            <v/>
          </cell>
          <cell r="O1437" t="str">
            <v>S2,S20</v>
          </cell>
          <cell r="P1437" t="str">
            <v>N</v>
          </cell>
          <cell r="Q1437" t="str">
            <v>N</v>
          </cell>
          <cell r="R1437" t="str">
            <v>N</v>
          </cell>
          <cell r="S1437" t="str">
            <v>N</v>
          </cell>
          <cell r="T1437" t="str">
            <v>N</v>
          </cell>
          <cell r="U1437" t="str">
            <v>N</v>
          </cell>
          <cell r="V1437" t="str">
            <v>N</v>
          </cell>
          <cell r="W1437" t="str">
            <v>ML</v>
          </cell>
        </row>
        <row r="1438">
          <cell r="B1438" t="str">
            <v>UN2242II</v>
          </cell>
          <cell r="C1438" t="str">
            <v>CYCLOHEPTÈNE</v>
          </cell>
          <cell r="D1438" t="str">
            <v>3</v>
          </cell>
          <cell r="E1438" t="str">
            <v>F1</v>
          </cell>
          <cell r="F1438" t="str">
            <v>II</v>
          </cell>
          <cell r="G1438" t="str">
            <v>3</v>
          </cell>
          <cell r="H1438" t="str">
            <v/>
          </cell>
          <cell r="I1438">
            <v>1000</v>
          </cell>
          <cell r="J1438" t="str">
            <v>E2</v>
          </cell>
          <cell r="K1438" t="str">
            <v>2</v>
          </cell>
          <cell r="L1438" t="str">
            <v>E</v>
          </cell>
          <cell r="M1438" t="str">
            <v/>
          </cell>
          <cell r="N1438" t="str">
            <v/>
          </cell>
          <cell r="O1438" t="str">
            <v>S2,S20</v>
          </cell>
          <cell r="P1438" t="str">
            <v>N</v>
          </cell>
          <cell r="Q1438" t="str">
            <v>N</v>
          </cell>
          <cell r="R1438" t="str">
            <v>N</v>
          </cell>
          <cell r="S1438" t="str">
            <v>N</v>
          </cell>
          <cell r="T1438" t="str">
            <v>N</v>
          </cell>
          <cell r="U1438" t="str">
            <v>N</v>
          </cell>
          <cell r="V1438" t="str">
            <v>N</v>
          </cell>
          <cell r="W1438" t="str">
            <v>ML</v>
          </cell>
        </row>
        <row r="1439">
          <cell r="B1439" t="str">
            <v>UN2243III</v>
          </cell>
          <cell r="C1439" t="str">
            <v>ACÉTATE DE CYCLOHEXYLE</v>
          </cell>
          <cell r="D1439" t="str">
            <v>3</v>
          </cell>
          <cell r="E1439" t="str">
            <v>F1</v>
          </cell>
          <cell r="F1439" t="str">
            <v>III</v>
          </cell>
          <cell r="G1439" t="str">
            <v>3</v>
          </cell>
          <cell r="H1439" t="str">
            <v/>
          </cell>
          <cell r="I1439">
            <v>5000</v>
          </cell>
          <cell r="J1439" t="str">
            <v>E1</v>
          </cell>
          <cell r="K1439" t="str">
            <v>3</v>
          </cell>
          <cell r="L1439" t="str">
            <v>E</v>
          </cell>
          <cell r="M1439" t="str">
            <v>V12</v>
          </cell>
          <cell r="N1439" t="str">
            <v/>
          </cell>
          <cell r="O1439" t="str">
            <v>S2</v>
          </cell>
          <cell r="P1439" t="str">
            <v>N</v>
          </cell>
          <cell r="Q1439" t="str">
            <v>N</v>
          </cell>
          <cell r="R1439" t="str">
            <v>N</v>
          </cell>
          <cell r="S1439" t="str">
            <v>N</v>
          </cell>
          <cell r="T1439" t="str">
            <v>N</v>
          </cell>
          <cell r="U1439" t="str">
            <v>N</v>
          </cell>
          <cell r="V1439" t="str">
            <v>N</v>
          </cell>
          <cell r="W1439" t="str">
            <v>ML</v>
          </cell>
        </row>
        <row r="1440">
          <cell r="B1440" t="str">
            <v>UN2244III</v>
          </cell>
          <cell r="C1440" t="str">
            <v>CYCLOPENTANOL</v>
          </cell>
          <cell r="D1440" t="str">
            <v>3</v>
          </cell>
          <cell r="E1440" t="str">
            <v>F1</v>
          </cell>
          <cell r="F1440" t="str">
            <v>III</v>
          </cell>
          <cell r="G1440" t="str">
            <v>3</v>
          </cell>
          <cell r="H1440" t="str">
            <v/>
          </cell>
          <cell r="I1440">
            <v>5000</v>
          </cell>
          <cell r="J1440" t="str">
            <v>E1</v>
          </cell>
          <cell r="K1440" t="str">
            <v>3</v>
          </cell>
          <cell r="L1440" t="str">
            <v>E</v>
          </cell>
          <cell r="M1440" t="str">
            <v>V12</v>
          </cell>
          <cell r="N1440" t="str">
            <v/>
          </cell>
          <cell r="O1440" t="str">
            <v>S2</v>
          </cell>
          <cell r="P1440" t="str">
            <v>N</v>
          </cell>
          <cell r="Q1440" t="str">
            <v>N</v>
          </cell>
          <cell r="R1440" t="str">
            <v>N</v>
          </cell>
          <cell r="S1440" t="str">
            <v>N</v>
          </cell>
          <cell r="T1440" t="str">
            <v>N</v>
          </cell>
          <cell r="U1440" t="str">
            <v>N</v>
          </cell>
          <cell r="V1440" t="str">
            <v>N</v>
          </cell>
          <cell r="W1440" t="str">
            <v>ML</v>
          </cell>
        </row>
        <row r="1441">
          <cell r="B1441" t="str">
            <v>UN2245III</v>
          </cell>
          <cell r="C1441" t="str">
            <v>CYCLOPENTANONE</v>
          </cell>
          <cell r="D1441" t="str">
            <v>3</v>
          </cell>
          <cell r="E1441" t="str">
            <v>F1</v>
          </cell>
          <cell r="F1441" t="str">
            <v>III</v>
          </cell>
          <cell r="G1441" t="str">
            <v>3</v>
          </cell>
          <cell r="H1441" t="str">
            <v/>
          </cell>
          <cell r="I1441">
            <v>5000</v>
          </cell>
          <cell r="J1441" t="str">
            <v>E1</v>
          </cell>
          <cell r="K1441" t="str">
            <v>3</v>
          </cell>
          <cell r="L1441" t="str">
            <v>E</v>
          </cell>
          <cell r="M1441" t="str">
            <v>V12</v>
          </cell>
          <cell r="N1441" t="str">
            <v/>
          </cell>
          <cell r="O1441" t="str">
            <v>S2</v>
          </cell>
          <cell r="P1441" t="str">
            <v>N</v>
          </cell>
          <cell r="Q1441" t="str">
            <v>N</v>
          </cell>
          <cell r="R1441" t="str">
            <v>N</v>
          </cell>
          <cell r="S1441" t="str">
            <v>N</v>
          </cell>
          <cell r="T1441" t="str">
            <v>N</v>
          </cell>
          <cell r="U1441" t="str">
            <v>N</v>
          </cell>
          <cell r="V1441" t="str">
            <v>N</v>
          </cell>
          <cell r="W1441" t="str">
            <v>ML</v>
          </cell>
        </row>
        <row r="1442">
          <cell r="B1442" t="str">
            <v>UN2246II</v>
          </cell>
          <cell r="C1442" t="str">
            <v>CYCLOPENTÈNE</v>
          </cell>
          <cell r="D1442" t="str">
            <v>3</v>
          </cell>
          <cell r="E1442" t="str">
            <v>F1</v>
          </cell>
          <cell r="F1442" t="str">
            <v>II</v>
          </cell>
          <cell r="G1442" t="str">
            <v>3</v>
          </cell>
          <cell r="H1442" t="str">
            <v/>
          </cell>
          <cell r="I1442">
            <v>1000</v>
          </cell>
          <cell r="J1442" t="str">
            <v>E2</v>
          </cell>
          <cell r="K1442" t="str">
            <v>2</v>
          </cell>
          <cell r="L1442" t="str">
            <v>E</v>
          </cell>
          <cell r="M1442" t="str">
            <v/>
          </cell>
          <cell r="N1442" t="str">
            <v/>
          </cell>
          <cell r="O1442" t="str">
            <v>S2,S20</v>
          </cell>
          <cell r="P1442" t="str">
            <v>N</v>
          </cell>
          <cell r="Q1442" t="str">
            <v>N</v>
          </cell>
          <cell r="R1442" t="str">
            <v>N</v>
          </cell>
          <cell r="S1442" t="str">
            <v>N</v>
          </cell>
          <cell r="T1442" t="str">
            <v>N</v>
          </cell>
          <cell r="U1442" t="str">
            <v>N</v>
          </cell>
          <cell r="V1442" t="str">
            <v>N</v>
          </cell>
          <cell r="W1442" t="str">
            <v>ML</v>
          </cell>
        </row>
        <row r="1443">
          <cell r="B1443" t="str">
            <v>UN2247III</v>
          </cell>
          <cell r="C1443" t="str">
            <v>n-DÉCANE</v>
          </cell>
          <cell r="D1443" t="str">
            <v>3</v>
          </cell>
          <cell r="E1443" t="str">
            <v>F1</v>
          </cell>
          <cell r="F1443" t="str">
            <v>III</v>
          </cell>
          <cell r="G1443" t="str">
            <v>3</v>
          </cell>
          <cell r="H1443" t="str">
            <v/>
          </cell>
          <cell r="I1443">
            <v>5000</v>
          </cell>
          <cell r="J1443" t="str">
            <v>E1</v>
          </cell>
          <cell r="K1443" t="str">
            <v>3</v>
          </cell>
          <cell r="L1443" t="str">
            <v>E</v>
          </cell>
          <cell r="M1443" t="str">
            <v>V12</v>
          </cell>
          <cell r="N1443" t="str">
            <v/>
          </cell>
          <cell r="O1443" t="str">
            <v>S2</v>
          </cell>
          <cell r="P1443" t="str">
            <v>N</v>
          </cell>
          <cell r="Q1443" t="str">
            <v>N</v>
          </cell>
          <cell r="R1443" t="str">
            <v>N</v>
          </cell>
          <cell r="S1443" t="str">
            <v>N</v>
          </cell>
          <cell r="T1443" t="str">
            <v>N</v>
          </cell>
          <cell r="U1443" t="str">
            <v>N</v>
          </cell>
          <cell r="V1443" t="str">
            <v>N</v>
          </cell>
          <cell r="W1443" t="str">
            <v>ML</v>
          </cell>
        </row>
        <row r="1444">
          <cell r="B1444" t="str">
            <v>UN2248II</v>
          </cell>
          <cell r="C1444" t="str">
            <v>DI-n-BUTYLAMINE</v>
          </cell>
          <cell r="D1444" t="str">
            <v>8</v>
          </cell>
          <cell r="E1444" t="str">
            <v>CF1</v>
          </cell>
          <cell r="F1444" t="str">
            <v>II</v>
          </cell>
          <cell r="G1444" t="str">
            <v>8,+3</v>
          </cell>
          <cell r="H1444" t="str">
            <v/>
          </cell>
          <cell r="I1444">
            <v>1000</v>
          </cell>
          <cell r="J1444" t="str">
            <v>E2</v>
          </cell>
          <cell r="K1444" t="str">
            <v>2</v>
          </cell>
          <cell r="L1444" t="str">
            <v>E</v>
          </cell>
          <cell r="M1444" t="str">
            <v/>
          </cell>
          <cell r="N1444" t="str">
            <v/>
          </cell>
          <cell r="O1444" t="str">
            <v>S2</v>
          </cell>
          <cell r="P1444" t="str">
            <v>N</v>
          </cell>
          <cell r="Q1444" t="str">
            <v>N</v>
          </cell>
          <cell r="R1444" t="str">
            <v>N</v>
          </cell>
          <cell r="S1444" t="str">
            <v>N</v>
          </cell>
          <cell r="T1444" t="str">
            <v>N</v>
          </cell>
          <cell r="U1444" t="str">
            <v>N</v>
          </cell>
          <cell r="V1444" t="str">
            <v>N</v>
          </cell>
          <cell r="W1444" t="str">
            <v>ML</v>
          </cell>
        </row>
        <row r="1445">
          <cell r="B1445" t="str">
            <v>UN2249</v>
          </cell>
          <cell r="C1445" t="str">
            <v>ÉTHER DICHLORO-DIMÉTHYLIQUE SYMÉTRIQUE</v>
          </cell>
          <cell r="D1445" t="str">
            <v>6.1</v>
          </cell>
          <cell r="E1445" t="str">
            <v>TF1</v>
          </cell>
          <cell r="F1445" t="str">
            <v/>
          </cell>
          <cell r="G1445" t="str">
            <v/>
          </cell>
          <cell r="H1445" t="str">
            <v>TRANSPORT INTERDIT</v>
          </cell>
          <cell r="I1445">
            <v>0</v>
          </cell>
          <cell r="J1445" t="str">
            <v/>
          </cell>
          <cell r="K1445" t="str">
            <v>TRANSPORT INTERDIT</v>
          </cell>
          <cell r="L1445" t="str">
            <v>I</v>
          </cell>
          <cell r="M1445" t="str">
            <v/>
          </cell>
          <cell r="N1445" t="str">
            <v/>
          </cell>
          <cell r="O1445" t="str">
            <v/>
          </cell>
          <cell r="P1445" t="str">
            <v>O</v>
          </cell>
          <cell r="Q1445" t="str">
            <v>O</v>
          </cell>
          <cell r="R1445" t="str">
            <v>I</v>
          </cell>
          <cell r="S1445" t="str">
            <v>I</v>
          </cell>
          <cell r="T1445" t="str">
            <v>I</v>
          </cell>
          <cell r="U1445" t="str">
            <v>I</v>
          </cell>
          <cell r="V1445" t="str">
            <v>I</v>
          </cell>
          <cell r="W1445" t="str">
            <v>I</v>
          </cell>
        </row>
        <row r="1446">
          <cell r="B1446" t="str">
            <v>UN2250II</v>
          </cell>
          <cell r="C1446" t="str">
            <v>ISOCYANATES DE DICHLOROPHÉNYLE</v>
          </cell>
          <cell r="D1446" t="str">
            <v>6.1</v>
          </cell>
          <cell r="E1446" t="str">
            <v>T2</v>
          </cell>
          <cell r="F1446" t="str">
            <v>II</v>
          </cell>
          <cell r="G1446" t="str">
            <v>6.1</v>
          </cell>
          <cell r="H1446" t="str">
            <v/>
          </cell>
          <cell r="I1446">
            <v>500</v>
          </cell>
          <cell r="J1446" t="str">
            <v>E4</v>
          </cell>
          <cell r="K1446" t="str">
            <v>2</v>
          </cell>
          <cell r="L1446" t="str">
            <v>E</v>
          </cell>
          <cell r="M1446" t="str">
            <v>V11</v>
          </cell>
          <cell r="N1446" t="str">
            <v>CV13,CV28</v>
          </cell>
          <cell r="O1446" t="str">
            <v>S9,S19</v>
          </cell>
          <cell r="P1446" t="str">
            <v>N</v>
          </cell>
          <cell r="Q1446" t="str">
            <v>N</v>
          </cell>
          <cell r="R1446" t="str">
            <v>N</v>
          </cell>
          <cell r="S1446" t="str">
            <v>O</v>
          </cell>
          <cell r="T1446" t="str">
            <v>N</v>
          </cell>
          <cell r="U1446" t="str">
            <v>N</v>
          </cell>
          <cell r="V1446" t="str">
            <v>N</v>
          </cell>
          <cell r="W1446" t="str">
            <v>G</v>
          </cell>
        </row>
        <row r="1447">
          <cell r="B1447" t="str">
            <v>UN2251II</v>
          </cell>
          <cell r="C1447" t="str">
            <v>BICYCLO [2.2.1] HEPTADIÈNE-2,5 STABILISÉ (NORBORNADIÈNE-2,5 STABILISÉ)</v>
          </cell>
          <cell r="D1447" t="str">
            <v>3</v>
          </cell>
          <cell r="E1447" t="str">
            <v>F1</v>
          </cell>
          <cell r="F1447" t="str">
            <v>II</v>
          </cell>
          <cell r="G1447" t="str">
            <v>3</v>
          </cell>
          <cell r="H1447">
            <v>386</v>
          </cell>
          <cell r="I1447">
            <v>1000</v>
          </cell>
          <cell r="J1447" t="str">
            <v>E2</v>
          </cell>
          <cell r="K1447" t="str">
            <v>2</v>
          </cell>
          <cell r="L1447" t="str">
            <v>E</v>
          </cell>
          <cell r="M1447" t="str">
            <v>V8</v>
          </cell>
          <cell r="N1447" t="str">
            <v/>
          </cell>
          <cell r="O1447" t="str">
            <v>S2,S4,S20</v>
          </cell>
          <cell r="P1447" t="str">
            <v>N</v>
          </cell>
          <cell r="Q1447" t="str">
            <v>N</v>
          </cell>
          <cell r="R1447" t="str">
            <v>N</v>
          </cell>
          <cell r="S1447" t="str">
            <v>N</v>
          </cell>
          <cell r="T1447" t="str">
            <v>N</v>
          </cell>
          <cell r="U1447" t="str">
            <v>N</v>
          </cell>
          <cell r="V1447" t="str">
            <v>N</v>
          </cell>
          <cell r="W1447" t="str">
            <v>ML</v>
          </cell>
        </row>
        <row r="1448">
          <cell r="B1448" t="str">
            <v>UN2252II</v>
          </cell>
          <cell r="C1448" t="str">
            <v>DIMÉTHOXY-1,2 ÉTHANE</v>
          </cell>
          <cell r="D1448" t="str">
            <v>3</v>
          </cell>
          <cell r="E1448" t="str">
            <v>F1</v>
          </cell>
          <cell r="F1448" t="str">
            <v>II</v>
          </cell>
          <cell r="G1448" t="str">
            <v>3</v>
          </cell>
          <cell r="H1448" t="str">
            <v/>
          </cell>
          <cell r="I1448">
            <v>1000</v>
          </cell>
          <cell r="J1448" t="str">
            <v>E2</v>
          </cell>
          <cell r="K1448" t="str">
            <v>2</v>
          </cell>
          <cell r="L1448" t="str">
            <v>E</v>
          </cell>
          <cell r="M1448" t="str">
            <v/>
          </cell>
          <cell r="N1448" t="str">
            <v/>
          </cell>
          <cell r="O1448" t="str">
            <v>S2,S20</v>
          </cell>
          <cell r="P1448" t="str">
            <v>N</v>
          </cell>
          <cell r="Q1448" t="str">
            <v>N</v>
          </cell>
          <cell r="R1448" t="str">
            <v>N</v>
          </cell>
          <cell r="S1448" t="str">
            <v>N</v>
          </cell>
          <cell r="T1448" t="str">
            <v>N</v>
          </cell>
          <cell r="U1448" t="str">
            <v>N</v>
          </cell>
          <cell r="V1448" t="str">
            <v>N</v>
          </cell>
          <cell r="W1448" t="str">
            <v>ML</v>
          </cell>
        </row>
        <row r="1449">
          <cell r="B1449" t="str">
            <v>UN2253II</v>
          </cell>
          <cell r="C1449" t="str">
            <v>N,N-DIMÉTHYLANILINE</v>
          </cell>
          <cell r="D1449" t="str">
            <v>6.1</v>
          </cell>
          <cell r="E1449" t="str">
            <v>T1</v>
          </cell>
          <cell r="F1449" t="str">
            <v>II</v>
          </cell>
          <cell r="G1449" t="str">
            <v>6.1</v>
          </cell>
          <cell r="H1449" t="str">
            <v/>
          </cell>
          <cell r="I1449">
            <v>100</v>
          </cell>
          <cell r="J1449" t="str">
            <v>E4</v>
          </cell>
          <cell r="K1449" t="str">
            <v>2</v>
          </cell>
          <cell r="L1449" t="str">
            <v>E</v>
          </cell>
          <cell r="M1449" t="str">
            <v/>
          </cell>
          <cell r="N1449" t="str">
            <v>CV13,CV28</v>
          </cell>
          <cell r="O1449" t="str">
            <v>S9,S19</v>
          </cell>
          <cell r="P1449" t="str">
            <v>N</v>
          </cell>
          <cell r="Q1449" t="str">
            <v>N</v>
          </cell>
          <cell r="R1449" t="str">
            <v>N</v>
          </cell>
          <cell r="S1449" t="str">
            <v>O</v>
          </cell>
          <cell r="T1449" t="str">
            <v>N</v>
          </cell>
          <cell r="U1449" t="str">
            <v>N</v>
          </cell>
          <cell r="V1449" t="str">
            <v>N</v>
          </cell>
          <cell r="W1449" t="str">
            <v>ML</v>
          </cell>
        </row>
        <row r="1450">
          <cell r="B1450" t="str">
            <v>UN2254III</v>
          </cell>
          <cell r="C1450" t="str">
            <v>ALLUMETTES-TISONS</v>
          </cell>
          <cell r="D1450" t="str">
            <v>4.1</v>
          </cell>
          <cell r="E1450" t="str">
            <v>F1</v>
          </cell>
          <cell r="F1450" t="str">
            <v>III</v>
          </cell>
          <cell r="G1450" t="str">
            <v>4.1</v>
          </cell>
          <cell r="H1450" t="str">
            <v>293</v>
          </cell>
          <cell r="I1450">
            <v>5000</v>
          </cell>
          <cell r="J1450" t="str">
            <v>E0</v>
          </cell>
          <cell r="K1450" t="str">
            <v>4</v>
          </cell>
          <cell r="L1450" t="str">
            <v>E</v>
          </cell>
          <cell r="M1450" t="str">
            <v/>
          </cell>
          <cell r="N1450" t="str">
            <v/>
          </cell>
          <cell r="O1450" t="str">
            <v/>
          </cell>
          <cell r="P1450" t="str">
            <v>N</v>
          </cell>
          <cell r="Q1450" t="str">
            <v>N</v>
          </cell>
          <cell r="R1450" t="str">
            <v>N</v>
          </cell>
          <cell r="S1450" t="str">
            <v>N</v>
          </cell>
          <cell r="T1450" t="str">
            <v>N</v>
          </cell>
          <cell r="U1450" t="str">
            <v>N</v>
          </cell>
          <cell r="V1450" t="str">
            <v>N</v>
          </cell>
          <cell r="W1450" t="str">
            <v>G</v>
          </cell>
        </row>
        <row r="1451">
          <cell r="B1451" t="str">
            <v>UN2256II</v>
          </cell>
          <cell r="C1451" t="str">
            <v>CYCLOHEXÈNE</v>
          </cell>
          <cell r="D1451" t="str">
            <v>3</v>
          </cell>
          <cell r="E1451" t="str">
            <v>F1</v>
          </cell>
          <cell r="F1451" t="str">
            <v>II</v>
          </cell>
          <cell r="G1451" t="str">
            <v>3</v>
          </cell>
          <cell r="H1451" t="str">
            <v/>
          </cell>
          <cell r="I1451">
            <v>1000</v>
          </cell>
          <cell r="J1451" t="str">
            <v>E2</v>
          </cell>
          <cell r="K1451" t="str">
            <v>2</v>
          </cell>
          <cell r="L1451" t="str">
            <v>E</v>
          </cell>
          <cell r="M1451" t="str">
            <v/>
          </cell>
          <cell r="N1451" t="str">
            <v/>
          </cell>
          <cell r="O1451" t="str">
            <v>S2,S20</v>
          </cell>
          <cell r="P1451" t="str">
            <v>N</v>
          </cell>
          <cell r="Q1451" t="str">
            <v>N</v>
          </cell>
          <cell r="R1451" t="str">
            <v>N</v>
          </cell>
          <cell r="S1451" t="str">
            <v>N</v>
          </cell>
          <cell r="T1451" t="str">
            <v>N</v>
          </cell>
          <cell r="U1451" t="str">
            <v>N</v>
          </cell>
          <cell r="V1451" t="str">
            <v>N</v>
          </cell>
          <cell r="W1451" t="str">
            <v>ML</v>
          </cell>
        </row>
        <row r="1452">
          <cell r="B1452" t="str">
            <v>UN2257I</v>
          </cell>
          <cell r="C1452" t="str">
            <v>POTASSIUM</v>
          </cell>
          <cell r="D1452" t="str">
            <v>4.3</v>
          </cell>
          <cell r="E1452" t="str">
            <v>W2</v>
          </cell>
          <cell r="F1452" t="str">
            <v>I</v>
          </cell>
          <cell r="G1452" t="str">
            <v>4.3</v>
          </cell>
          <cell r="H1452" t="str">
            <v/>
          </cell>
          <cell r="I1452">
            <v>0</v>
          </cell>
          <cell r="J1452" t="str">
            <v>E0</v>
          </cell>
          <cell r="K1452" t="str">
            <v>1</v>
          </cell>
          <cell r="L1452" t="str">
            <v>E</v>
          </cell>
          <cell r="M1452" t="str">
            <v>V1</v>
          </cell>
          <cell r="N1452" t="str">
            <v>CV23</v>
          </cell>
          <cell r="O1452" t="str">
            <v>S20</v>
          </cell>
          <cell r="P1452" t="str">
            <v>N</v>
          </cell>
          <cell r="Q1452" t="str">
            <v>N</v>
          </cell>
          <cell r="R1452" t="str">
            <v>N</v>
          </cell>
          <cell r="S1452" t="str">
            <v>N</v>
          </cell>
          <cell r="T1452" t="str">
            <v>N</v>
          </cell>
          <cell r="U1452" t="str">
            <v>N</v>
          </cell>
          <cell r="V1452" t="str">
            <v>N</v>
          </cell>
          <cell r="W1452" t="str">
            <v>G ou ML</v>
          </cell>
        </row>
        <row r="1453">
          <cell r="B1453" t="str">
            <v>UN2258II</v>
          </cell>
          <cell r="C1453" t="str">
            <v>PROPYLÈNE-1,2 DIAMINE</v>
          </cell>
          <cell r="D1453" t="str">
            <v>8</v>
          </cell>
          <cell r="E1453" t="str">
            <v>CF1</v>
          </cell>
          <cell r="F1453" t="str">
            <v>II</v>
          </cell>
          <cell r="G1453" t="str">
            <v>8,+3</v>
          </cell>
          <cell r="H1453" t="str">
            <v/>
          </cell>
          <cell r="I1453">
            <v>1000</v>
          </cell>
          <cell r="J1453" t="str">
            <v>E2</v>
          </cell>
          <cell r="K1453" t="str">
            <v>2</v>
          </cell>
          <cell r="L1453" t="str">
            <v>E</v>
          </cell>
          <cell r="M1453" t="str">
            <v/>
          </cell>
          <cell r="N1453" t="str">
            <v/>
          </cell>
          <cell r="O1453" t="str">
            <v>S2</v>
          </cell>
          <cell r="P1453" t="str">
            <v>N</v>
          </cell>
          <cell r="Q1453" t="str">
            <v>N</v>
          </cell>
          <cell r="R1453" t="str">
            <v>N</v>
          </cell>
          <cell r="S1453" t="str">
            <v>N</v>
          </cell>
          <cell r="T1453" t="str">
            <v>N</v>
          </cell>
          <cell r="U1453" t="str">
            <v>N</v>
          </cell>
          <cell r="V1453" t="str">
            <v>N</v>
          </cell>
          <cell r="W1453" t="str">
            <v>ML</v>
          </cell>
        </row>
        <row r="1454">
          <cell r="B1454" t="str">
            <v>UN2259II</v>
          </cell>
          <cell r="C1454" t="str">
            <v>TRIÉTHYLÈNE-TÉTRAMINE</v>
          </cell>
          <cell r="D1454" t="str">
            <v>8</v>
          </cell>
          <cell r="E1454" t="str">
            <v>C7</v>
          </cell>
          <cell r="F1454" t="str">
            <v>II</v>
          </cell>
          <cell r="G1454" t="str">
            <v>8</v>
          </cell>
          <cell r="H1454" t="str">
            <v/>
          </cell>
          <cell r="I1454">
            <v>1000</v>
          </cell>
          <cell r="J1454" t="str">
            <v>E2</v>
          </cell>
          <cell r="K1454" t="str">
            <v>2</v>
          </cell>
          <cell r="L1454" t="str">
            <v>E</v>
          </cell>
          <cell r="M1454" t="str">
            <v/>
          </cell>
          <cell r="N1454" t="str">
            <v/>
          </cell>
          <cell r="O1454" t="str">
            <v/>
          </cell>
          <cell r="P1454" t="str">
            <v>N</v>
          </cell>
          <cell r="Q1454" t="str">
            <v>N</v>
          </cell>
          <cell r="R1454" t="str">
            <v>N</v>
          </cell>
          <cell r="S1454" t="str">
            <v>N</v>
          </cell>
          <cell r="T1454" t="str">
            <v>N</v>
          </cell>
          <cell r="U1454" t="str">
            <v>N</v>
          </cell>
          <cell r="V1454" t="str">
            <v>N</v>
          </cell>
          <cell r="W1454" t="str">
            <v>ML</v>
          </cell>
        </row>
        <row r="1455">
          <cell r="B1455" t="str">
            <v>UN2260III</v>
          </cell>
          <cell r="C1455" t="str">
            <v>TRIPROPYLAMINE</v>
          </cell>
          <cell r="D1455" t="str">
            <v>3</v>
          </cell>
          <cell r="E1455" t="str">
            <v>FC</v>
          </cell>
          <cell r="F1455" t="str">
            <v>III</v>
          </cell>
          <cell r="G1455" t="str">
            <v>3,+8</v>
          </cell>
          <cell r="H1455" t="str">
            <v/>
          </cell>
          <cell r="I1455">
            <v>5000</v>
          </cell>
          <cell r="J1455" t="str">
            <v>E1</v>
          </cell>
          <cell r="K1455" t="str">
            <v>3</v>
          </cell>
          <cell r="L1455" t="str">
            <v>E</v>
          </cell>
          <cell r="M1455" t="str">
            <v>V12</v>
          </cell>
          <cell r="N1455" t="str">
            <v/>
          </cell>
          <cell r="O1455" t="str">
            <v>S2</v>
          </cell>
          <cell r="P1455" t="str">
            <v>N</v>
          </cell>
          <cell r="Q1455" t="str">
            <v>N</v>
          </cell>
          <cell r="R1455" t="str">
            <v>N</v>
          </cell>
          <cell r="S1455" t="str">
            <v>N</v>
          </cell>
          <cell r="T1455" t="str">
            <v>N</v>
          </cell>
          <cell r="U1455" t="str">
            <v>N</v>
          </cell>
          <cell r="V1455" t="str">
            <v>N</v>
          </cell>
          <cell r="W1455" t="str">
            <v>ML</v>
          </cell>
        </row>
        <row r="1456">
          <cell r="B1456" t="str">
            <v>UN2261II</v>
          </cell>
          <cell r="C1456" t="str">
            <v>XYLÉNOLS, SOLIDES</v>
          </cell>
          <cell r="D1456" t="str">
            <v>6.1</v>
          </cell>
          <cell r="E1456" t="str">
            <v>T2</v>
          </cell>
          <cell r="F1456" t="str">
            <v>II</v>
          </cell>
          <cell r="G1456" t="str">
            <v>6.1</v>
          </cell>
          <cell r="H1456" t="str">
            <v/>
          </cell>
          <cell r="I1456">
            <v>500</v>
          </cell>
          <cell r="J1456" t="str">
            <v>E4</v>
          </cell>
          <cell r="K1456" t="str">
            <v>2</v>
          </cell>
          <cell r="L1456" t="str">
            <v>E</v>
          </cell>
          <cell r="M1456" t="str">
            <v>V11</v>
          </cell>
          <cell r="N1456" t="str">
            <v>CV13,CV28</v>
          </cell>
          <cell r="O1456" t="str">
            <v>S9,S19</v>
          </cell>
          <cell r="P1456" t="str">
            <v>N</v>
          </cell>
          <cell r="Q1456" t="str">
            <v>N</v>
          </cell>
          <cell r="R1456" t="str">
            <v>N</v>
          </cell>
          <cell r="S1456" t="str">
            <v>O</v>
          </cell>
          <cell r="T1456" t="str">
            <v>N</v>
          </cell>
          <cell r="U1456" t="str">
            <v>N</v>
          </cell>
          <cell r="V1456" t="str">
            <v>N</v>
          </cell>
          <cell r="W1456" t="str">
            <v>G</v>
          </cell>
        </row>
        <row r="1457">
          <cell r="B1457" t="str">
            <v>UN2262II</v>
          </cell>
          <cell r="C1457" t="str">
            <v>CHLORURE DE DIMÉTHYLCARBAMOYLE</v>
          </cell>
          <cell r="D1457" t="str">
            <v>8</v>
          </cell>
          <cell r="E1457" t="str">
            <v>C3</v>
          </cell>
          <cell r="F1457" t="str">
            <v>II</v>
          </cell>
          <cell r="G1457" t="str">
            <v>8</v>
          </cell>
          <cell r="H1457" t="str">
            <v/>
          </cell>
          <cell r="I1457">
            <v>1000</v>
          </cell>
          <cell r="J1457" t="str">
            <v>E2</v>
          </cell>
          <cell r="K1457" t="str">
            <v>2</v>
          </cell>
          <cell r="L1457" t="str">
            <v>E</v>
          </cell>
          <cell r="M1457" t="str">
            <v/>
          </cell>
          <cell r="N1457" t="str">
            <v/>
          </cell>
          <cell r="O1457" t="str">
            <v/>
          </cell>
          <cell r="P1457" t="str">
            <v>N</v>
          </cell>
          <cell r="Q1457" t="str">
            <v>N</v>
          </cell>
          <cell r="R1457" t="str">
            <v>N</v>
          </cell>
          <cell r="S1457" t="str">
            <v>N</v>
          </cell>
          <cell r="T1457" t="str">
            <v>N</v>
          </cell>
          <cell r="U1457" t="str">
            <v>N</v>
          </cell>
          <cell r="V1457" t="str">
            <v>N</v>
          </cell>
          <cell r="W1457" t="str">
            <v>ML</v>
          </cell>
        </row>
        <row r="1458">
          <cell r="B1458" t="str">
            <v>UN2263II</v>
          </cell>
          <cell r="C1458" t="str">
            <v>DIMÉTHYLCYCLO-HEXANES</v>
          </cell>
          <cell r="D1458" t="str">
            <v>3</v>
          </cell>
          <cell r="E1458" t="str">
            <v>F1</v>
          </cell>
          <cell r="F1458" t="str">
            <v>II</v>
          </cell>
          <cell r="G1458" t="str">
            <v>3</v>
          </cell>
          <cell r="H1458" t="str">
            <v/>
          </cell>
          <cell r="I1458">
            <v>1000</v>
          </cell>
          <cell r="J1458" t="str">
            <v>E2</v>
          </cell>
          <cell r="K1458" t="str">
            <v>2</v>
          </cell>
          <cell r="L1458" t="str">
            <v>E</v>
          </cell>
          <cell r="M1458" t="str">
            <v/>
          </cell>
          <cell r="N1458" t="str">
            <v/>
          </cell>
          <cell r="O1458" t="str">
            <v>S2,S20</v>
          </cell>
          <cell r="P1458" t="str">
            <v>N</v>
          </cell>
          <cell r="Q1458" t="str">
            <v>N</v>
          </cell>
          <cell r="R1458" t="str">
            <v>N</v>
          </cell>
          <cell r="S1458" t="str">
            <v>N</v>
          </cell>
          <cell r="T1458" t="str">
            <v>N</v>
          </cell>
          <cell r="U1458" t="str">
            <v>N</v>
          </cell>
          <cell r="V1458" t="str">
            <v>N</v>
          </cell>
          <cell r="W1458" t="str">
            <v>ML</v>
          </cell>
        </row>
        <row r="1459">
          <cell r="B1459" t="str">
            <v>UN2264II</v>
          </cell>
          <cell r="C1459" t="str">
            <v>N,N-DIMÉTHYLCYCLO-HEXYLAMINE</v>
          </cell>
          <cell r="D1459" t="str">
            <v>8</v>
          </cell>
          <cell r="E1459" t="str">
            <v>CF1</v>
          </cell>
          <cell r="F1459" t="str">
            <v>II</v>
          </cell>
          <cell r="G1459" t="str">
            <v>8,+3</v>
          </cell>
          <cell r="H1459" t="str">
            <v/>
          </cell>
          <cell r="I1459">
            <v>1000</v>
          </cell>
          <cell r="J1459" t="str">
            <v>E2</v>
          </cell>
          <cell r="K1459" t="str">
            <v>2</v>
          </cell>
          <cell r="L1459" t="str">
            <v>E</v>
          </cell>
          <cell r="M1459" t="str">
            <v/>
          </cell>
          <cell r="N1459" t="str">
            <v/>
          </cell>
          <cell r="O1459" t="str">
            <v>S2</v>
          </cell>
          <cell r="P1459" t="str">
            <v>N</v>
          </cell>
          <cell r="Q1459" t="str">
            <v>N</v>
          </cell>
          <cell r="R1459" t="str">
            <v>N</v>
          </cell>
          <cell r="S1459" t="str">
            <v>N</v>
          </cell>
          <cell r="T1459" t="str">
            <v>N</v>
          </cell>
          <cell r="U1459" t="str">
            <v>N</v>
          </cell>
          <cell r="V1459" t="str">
            <v>N</v>
          </cell>
          <cell r="W1459" t="str">
            <v>ML</v>
          </cell>
        </row>
        <row r="1460">
          <cell r="B1460" t="str">
            <v>UN2265III</v>
          </cell>
          <cell r="C1460" t="str">
            <v>N,N-DIMÉTHYL-FORMAMIDE</v>
          </cell>
          <cell r="D1460" t="str">
            <v>3</v>
          </cell>
          <cell r="E1460" t="str">
            <v>F1</v>
          </cell>
          <cell r="F1460" t="str">
            <v>III</v>
          </cell>
          <cell r="G1460" t="str">
            <v>3</v>
          </cell>
          <cell r="H1460" t="str">
            <v/>
          </cell>
          <cell r="I1460">
            <v>5000</v>
          </cell>
          <cell r="J1460" t="str">
            <v>E1</v>
          </cell>
          <cell r="K1460" t="str">
            <v>3</v>
          </cell>
          <cell r="L1460" t="str">
            <v>E</v>
          </cell>
          <cell r="M1460" t="str">
            <v>V12</v>
          </cell>
          <cell r="N1460" t="str">
            <v/>
          </cell>
          <cell r="O1460" t="str">
            <v>S2</v>
          </cell>
          <cell r="P1460" t="str">
            <v>N</v>
          </cell>
          <cell r="Q1460" t="str">
            <v>N</v>
          </cell>
          <cell r="R1460" t="str">
            <v>N</v>
          </cell>
          <cell r="S1460" t="str">
            <v>N</v>
          </cell>
          <cell r="T1460" t="str">
            <v>N</v>
          </cell>
          <cell r="U1460" t="str">
            <v>N</v>
          </cell>
          <cell r="V1460" t="str">
            <v>N</v>
          </cell>
          <cell r="W1460" t="str">
            <v>ML</v>
          </cell>
        </row>
        <row r="1461">
          <cell r="B1461" t="str">
            <v>UN2266II</v>
          </cell>
          <cell r="C1461" t="str">
            <v>N,N-DIMÉTHYL-PROPYLAMINE</v>
          </cell>
          <cell r="D1461" t="str">
            <v>3</v>
          </cell>
          <cell r="E1461" t="str">
            <v>FC</v>
          </cell>
          <cell r="F1461" t="str">
            <v>II</v>
          </cell>
          <cell r="G1461" t="str">
            <v>3,+8</v>
          </cell>
          <cell r="H1461" t="str">
            <v/>
          </cell>
          <cell r="I1461">
            <v>1000</v>
          </cell>
          <cell r="J1461" t="str">
            <v>E2</v>
          </cell>
          <cell r="K1461" t="str">
            <v>2</v>
          </cell>
          <cell r="L1461" t="str">
            <v>E</v>
          </cell>
          <cell r="M1461" t="str">
            <v/>
          </cell>
          <cell r="N1461" t="str">
            <v/>
          </cell>
          <cell r="O1461" t="str">
            <v>S2,S20</v>
          </cell>
          <cell r="P1461" t="str">
            <v>N</v>
          </cell>
          <cell r="Q1461" t="str">
            <v>N</v>
          </cell>
          <cell r="R1461" t="str">
            <v>N</v>
          </cell>
          <cell r="S1461" t="str">
            <v>N</v>
          </cell>
          <cell r="T1461" t="str">
            <v>N</v>
          </cell>
          <cell r="U1461" t="str">
            <v>N</v>
          </cell>
          <cell r="V1461" t="str">
            <v>N</v>
          </cell>
          <cell r="W1461" t="str">
            <v>ML</v>
          </cell>
        </row>
        <row r="1462">
          <cell r="B1462" t="str">
            <v>UN2267II</v>
          </cell>
          <cell r="C1462" t="str">
            <v>CHLORURE DE DIMÉTHYLTHIO-PHOSPHORYLE</v>
          </cell>
          <cell r="D1462" t="str">
            <v>6.1</v>
          </cell>
          <cell r="E1462" t="str">
            <v>TC1</v>
          </cell>
          <cell r="F1462" t="str">
            <v>II</v>
          </cell>
          <cell r="G1462" t="str">
            <v>6.1,+8</v>
          </cell>
          <cell r="H1462" t="str">
            <v/>
          </cell>
          <cell r="I1462">
            <v>100</v>
          </cell>
          <cell r="J1462" t="str">
            <v>E4</v>
          </cell>
          <cell r="K1462" t="str">
            <v>2</v>
          </cell>
          <cell r="L1462" t="str">
            <v>E</v>
          </cell>
          <cell r="M1462" t="str">
            <v/>
          </cell>
          <cell r="N1462" t="str">
            <v>CV13,CV28</v>
          </cell>
          <cell r="O1462" t="str">
            <v>S9,S19</v>
          </cell>
          <cell r="P1462" t="str">
            <v>N</v>
          </cell>
          <cell r="Q1462" t="str">
            <v>N</v>
          </cell>
          <cell r="R1462" t="str">
            <v>N</v>
          </cell>
          <cell r="S1462" t="str">
            <v>O</v>
          </cell>
          <cell r="T1462" t="str">
            <v>N</v>
          </cell>
          <cell r="U1462" t="str">
            <v>N</v>
          </cell>
          <cell r="V1462" t="str">
            <v>N</v>
          </cell>
          <cell r="W1462" t="str">
            <v>ML</v>
          </cell>
        </row>
        <row r="1463">
          <cell r="B1463" t="str">
            <v>UN2269III</v>
          </cell>
          <cell r="C1463" t="str">
            <v>IMINOBISPROPYLAMINE-3,3</v>
          </cell>
          <cell r="D1463" t="str">
            <v>8</v>
          </cell>
          <cell r="E1463" t="str">
            <v>C7</v>
          </cell>
          <cell r="F1463" t="str">
            <v>III</v>
          </cell>
          <cell r="G1463" t="str">
            <v>8</v>
          </cell>
          <cell r="H1463" t="str">
            <v/>
          </cell>
          <cell r="I1463">
            <v>5000</v>
          </cell>
          <cell r="J1463" t="str">
            <v>E1</v>
          </cell>
          <cell r="K1463" t="str">
            <v>3</v>
          </cell>
          <cell r="L1463" t="str">
            <v>E</v>
          </cell>
          <cell r="M1463" t="str">
            <v>V12</v>
          </cell>
          <cell r="N1463" t="str">
            <v/>
          </cell>
          <cell r="O1463" t="str">
            <v/>
          </cell>
          <cell r="P1463" t="str">
            <v>N</v>
          </cell>
          <cell r="Q1463" t="str">
            <v>N</v>
          </cell>
          <cell r="R1463" t="str">
            <v>N</v>
          </cell>
          <cell r="S1463" t="str">
            <v>N</v>
          </cell>
          <cell r="T1463" t="str">
            <v>N</v>
          </cell>
          <cell r="U1463" t="str">
            <v>N</v>
          </cell>
          <cell r="V1463" t="str">
            <v>N</v>
          </cell>
          <cell r="W1463" t="str">
            <v>ML</v>
          </cell>
        </row>
        <row r="1464">
          <cell r="B1464" t="str">
            <v>UN2270II</v>
          </cell>
          <cell r="C1464" t="str">
            <v>ÉTHYLAMINE EN SOLUTION AQUEUSE</v>
          </cell>
          <cell r="D1464" t="str">
            <v>3</v>
          </cell>
          <cell r="E1464" t="str">
            <v>FC</v>
          </cell>
          <cell r="F1464" t="str">
            <v>II</v>
          </cell>
          <cell r="G1464" t="str">
            <v>3,+8</v>
          </cell>
          <cell r="H1464" t="str">
            <v/>
          </cell>
          <cell r="I1464">
            <v>1000</v>
          </cell>
          <cell r="J1464" t="str">
            <v>E2</v>
          </cell>
          <cell r="K1464" t="str">
            <v>2</v>
          </cell>
          <cell r="L1464" t="str">
            <v>E</v>
          </cell>
          <cell r="M1464" t="str">
            <v/>
          </cell>
          <cell r="N1464" t="str">
            <v/>
          </cell>
          <cell r="O1464" t="str">
            <v>S2,S20</v>
          </cell>
          <cell r="P1464" t="str">
            <v>N</v>
          </cell>
          <cell r="Q1464" t="str">
            <v>N</v>
          </cell>
          <cell r="R1464" t="str">
            <v>N</v>
          </cell>
          <cell r="S1464" t="str">
            <v>N</v>
          </cell>
          <cell r="T1464" t="str">
            <v>N</v>
          </cell>
          <cell r="U1464" t="str">
            <v>N</v>
          </cell>
          <cell r="V1464" t="str">
            <v>N</v>
          </cell>
          <cell r="W1464" t="str">
            <v>ML</v>
          </cell>
        </row>
        <row r="1465">
          <cell r="B1465" t="str">
            <v>UN2271III</v>
          </cell>
          <cell r="C1465" t="str">
            <v>ÉTHYLAMYLCÉTONE</v>
          </cell>
          <cell r="D1465" t="str">
            <v>3</v>
          </cell>
          <cell r="E1465" t="str">
            <v>F1</v>
          </cell>
          <cell r="F1465" t="str">
            <v>III</v>
          </cell>
          <cell r="G1465" t="str">
            <v>3</v>
          </cell>
          <cell r="H1465" t="str">
            <v/>
          </cell>
          <cell r="I1465">
            <v>5000</v>
          </cell>
          <cell r="J1465" t="str">
            <v>E1</v>
          </cell>
          <cell r="K1465" t="str">
            <v>3</v>
          </cell>
          <cell r="L1465" t="str">
            <v>E</v>
          </cell>
          <cell r="M1465" t="str">
            <v>V12</v>
          </cell>
          <cell r="N1465" t="str">
            <v/>
          </cell>
          <cell r="O1465" t="str">
            <v>S2</v>
          </cell>
          <cell r="P1465" t="str">
            <v>N</v>
          </cell>
          <cell r="Q1465" t="str">
            <v>N</v>
          </cell>
          <cell r="R1465" t="str">
            <v>N</v>
          </cell>
          <cell r="S1465" t="str">
            <v>N</v>
          </cell>
          <cell r="T1465" t="str">
            <v>N</v>
          </cell>
          <cell r="U1465" t="str">
            <v>N</v>
          </cell>
          <cell r="V1465" t="str">
            <v>N</v>
          </cell>
          <cell r="W1465" t="str">
            <v>ML</v>
          </cell>
        </row>
        <row r="1466">
          <cell r="B1466" t="str">
            <v>UN2272III</v>
          </cell>
          <cell r="C1466" t="str">
            <v>N-ÉTHYLANILINE</v>
          </cell>
          <cell r="D1466" t="str">
            <v>6.1</v>
          </cell>
          <cell r="E1466" t="str">
            <v>T1</v>
          </cell>
          <cell r="F1466" t="str">
            <v>III</v>
          </cell>
          <cell r="G1466" t="str">
            <v>6.1</v>
          </cell>
          <cell r="H1466" t="str">
            <v/>
          </cell>
          <cell r="I1466">
            <v>5000</v>
          </cell>
          <cell r="J1466" t="str">
            <v>E1</v>
          </cell>
          <cell r="K1466" t="str">
            <v>2</v>
          </cell>
          <cell r="L1466" t="str">
            <v>E</v>
          </cell>
          <cell r="M1466" t="str">
            <v>V12</v>
          </cell>
          <cell r="N1466" t="str">
            <v>CV13,CV28</v>
          </cell>
          <cell r="O1466" t="str">
            <v>S9</v>
          </cell>
          <cell r="P1466" t="str">
            <v>N</v>
          </cell>
          <cell r="Q1466" t="str">
            <v>N</v>
          </cell>
          <cell r="R1466" t="str">
            <v>N</v>
          </cell>
          <cell r="S1466" t="str">
            <v>O</v>
          </cell>
          <cell r="T1466" t="str">
            <v>N</v>
          </cell>
          <cell r="U1466" t="str">
            <v>N</v>
          </cell>
          <cell r="V1466" t="str">
            <v>N</v>
          </cell>
          <cell r="W1466" t="str">
            <v>ML</v>
          </cell>
        </row>
        <row r="1467">
          <cell r="B1467" t="str">
            <v>UN2273III</v>
          </cell>
          <cell r="C1467" t="str">
            <v>ÉTHYL-2 ANILINE</v>
          </cell>
          <cell r="D1467" t="str">
            <v>6.1</v>
          </cell>
          <cell r="E1467" t="str">
            <v>T1</v>
          </cell>
          <cell r="F1467" t="str">
            <v>III</v>
          </cell>
          <cell r="G1467" t="str">
            <v>6.1</v>
          </cell>
          <cell r="H1467" t="str">
            <v/>
          </cell>
          <cell r="I1467">
            <v>5000</v>
          </cell>
          <cell r="J1467" t="str">
            <v>E1</v>
          </cell>
          <cell r="K1467" t="str">
            <v>2</v>
          </cell>
          <cell r="L1467" t="str">
            <v>E</v>
          </cell>
          <cell r="M1467" t="str">
            <v>V12</v>
          </cell>
          <cell r="N1467" t="str">
            <v>CV13,CV28</v>
          </cell>
          <cell r="O1467" t="str">
            <v>S9</v>
          </cell>
          <cell r="P1467" t="str">
            <v>N</v>
          </cell>
          <cell r="Q1467" t="str">
            <v>N</v>
          </cell>
          <cell r="R1467" t="str">
            <v>N</v>
          </cell>
          <cell r="S1467" t="str">
            <v>O</v>
          </cell>
          <cell r="T1467" t="str">
            <v>N</v>
          </cell>
          <cell r="U1467" t="str">
            <v>N</v>
          </cell>
          <cell r="V1467" t="str">
            <v>N</v>
          </cell>
          <cell r="W1467" t="str">
            <v>ML</v>
          </cell>
        </row>
        <row r="1468">
          <cell r="B1468" t="str">
            <v>UN2274III</v>
          </cell>
          <cell r="C1468" t="str">
            <v>N-ÉTHYL N-BENZYLANILINE</v>
          </cell>
          <cell r="D1468" t="str">
            <v>6.1</v>
          </cell>
          <cell r="E1468" t="str">
            <v>T1</v>
          </cell>
          <cell r="F1468" t="str">
            <v>III</v>
          </cell>
          <cell r="G1468" t="str">
            <v>6.1</v>
          </cell>
          <cell r="H1468" t="str">
            <v/>
          </cell>
          <cell r="I1468">
            <v>5000</v>
          </cell>
          <cell r="J1468" t="str">
            <v>E1</v>
          </cell>
          <cell r="K1468" t="str">
            <v>2</v>
          </cell>
          <cell r="L1468" t="str">
            <v>E</v>
          </cell>
          <cell r="M1468" t="str">
            <v>V12</v>
          </cell>
          <cell r="N1468" t="str">
            <v>CV13,CV28</v>
          </cell>
          <cell r="O1468" t="str">
            <v>S9</v>
          </cell>
          <cell r="P1468" t="str">
            <v>N</v>
          </cell>
          <cell r="Q1468" t="str">
            <v>N</v>
          </cell>
          <cell r="R1468" t="str">
            <v>N</v>
          </cell>
          <cell r="S1468" t="str">
            <v>O</v>
          </cell>
          <cell r="T1468" t="str">
            <v>N</v>
          </cell>
          <cell r="U1468" t="str">
            <v>N</v>
          </cell>
          <cell r="V1468" t="str">
            <v>N</v>
          </cell>
          <cell r="W1468" t="str">
            <v>ML</v>
          </cell>
        </row>
        <row r="1469">
          <cell r="B1469" t="str">
            <v>UN2275III</v>
          </cell>
          <cell r="C1469" t="str">
            <v>ÉTHYL-2 BUTANOL</v>
          </cell>
          <cell r="D1469" t="str">
            <v>3</v>
          </cell>
          <cell r="E1469" t="str">
            <v>F1</v>
          </cell>
          <cell r="F1469" t="str">
            <v>III</v>
          </cell>
          <cell r="G1469" t="str">
            <v>3</v>
          </cell>
          <cell r="H1469" t="str">
            <v/>
          </cell>
          <cell r="I1469">
            <v>5000</v>
          </cell>
          <cell r="J1469" t="str">
            <v>E1</v>
          </cell>
          <cell r="K1469" t="str">
            <v>3</v>
          </cell>
          <cell r="L1469" t="str">
            <v>E</v>
          </cell>
          <cell r="M1469" t="str">
            <v>V12</v>
          </cell>
          <cell r="N1469" t="str">
            <v/>
          </cell>
          <cell r="O1469" t="str">
            <v>S2</v>
          </cell>
          <cell r="P1469" t="str">
            <v>N</v>
          </cell>
          <cell r="Q1469" t="str">
            <v>N</v>
          </cell>
          <cell r="R1469" t="str">
            <v>N</v>
          </cell>
          <cell r="S1469" t="str">
            <v>N</v>
          </cell>
          <cell r="T1469" t="str">
            <v>N</v>
          </cell>
          <cell r="U1469" t="str">
            <v>N</v>
          </cell>
          <cell r="V1469" t="str">
            <v>N</v>
          </cell>
          <cell r="W1469" t="str">
            <v>ML</v>
          </cell>
        </row>
        <row r="1470">
          <cell r="B1470" t="str">
            <v>UN2276III</v>
          </cell>
          <cell r="C1470" t="str">
            <v>ÉTHYL-2 HEXYLAMINE</v>
          </cell>
          <cell r="D1470" t="str">
            <v>3</v>
          </cell>
          <cell r="E1470" t="str">
            <v>FC</v>
          </cell>
          <cell r="F1470" t="str">
            <v>III</v>
          </cell>
          <cell r="G1470" t="str">
            <v>3,+8</v>
          </cell>
          <cell r="H1470" t="str">
            <v/>
          </cell>
          <cell r="I1470">
            <v>5000</v>
          </cell>
          <cell r="J1470" t="str">
            <v>E1</v>
          </cell>
          <cell r="K1470" t="str">
            <v>3</v>
          </cell>
          <cell r="L1470" t="str">
            <v>E</v>
          </cell>
          <cell r="M1470" t="str">
            <v>V12</v>
          </cell>
          <cell r="N1470" t="str">
            <v/>
          </cell>
          <cell r="O1470" t="str">
            <v>S2</v>
          </cell>
          <cell r="P1470" t="str">
            <v>N</v>
          </cell>
          <cell r="Q1470" t="str">
            <v>N</v>
          </cell>
          <cell r="R1470" t="str">
            <v>N</v>
          </cell>
          <cell r="S1470" t="str">
            <v>N</v>
          </cell>
          <cell r="T1470" t="str">
            <v>N</v>
          </cell>
          <cell r="U1470" t="str">
            <v>N</v>
          </cell>
          <cell r="V1470" t="str">
            <v>N</v>
          </cell>
          <cell r="W1470" t="str">
            <v>ML</v>
          </cell>
        </row>
        <row r="1471">
          <cell r="B1471" t="str">
            <v>UN2277II</v>
          </cell>
          <cell r="C1471" t="str">
            <v>MÉTHACRYLATE D'ÉTHYLE STABILISÉ</v>
          </cell>
          <cell r="D1471" t="str">
            <v>3</v>
          </cell>
          <cell r="E1471" t="str">
            <v>F1</v>
          </cell>
          <cell r="F1471" t="str">
            <v>II</v>
          </cell>
          <cell r="G1471" t="str">
            <v>3</v>
          </cell>
          <cell r="H1471">
            <v>386</v>
          </cell>
          <cell r="I1471">
            <v>1000</v>
          </cell>
          <cell r="J1471" t="str">
            <v>E2</v>
          </cell>
          <cell r="K1471" t="str">
            <v>2</v>
          </cell>
          <cell r="L1471" t="str">
            <v>E</v>
          </cell>
          <cell r="M1471" t="str">
            <v>V8</v>
          </cell>
          <cell r="N1471" t="str">
            <v/>
          </cell>
          <cell r="O1471" t="str">
            <v>S2,S4,S20</v>
          </cell>
          <cell r="P1471" t="str">
            <v>N</v>
          </cell>
          <cell r="Q1471" t="str">
            <v>N</v>
          </cell>
          <cell r="R1471" t="str">
            <v>N</v>
          </cell>
          <cell r="S1471" t="str">
            <v>N</v>
          </cell>
          <cell r="T1471" t="str">
            <v>N</v>
          </cell>
          <cell r="U1471" t="str">
            <v>N</v>
          </cell>
          <cell r="V1471" t="str">
            <v>N</v>
          </cell>
          <cell r="W1471" t="str">
            <v>ML</v>
          </cell>
        </row>
        <row r="1472">
          <cell r="B1472" t="str">
            <v>UN2278II</v>
          </cell>
          <cell r="C1472" t="str">
            <v>n-HEPTÈNE</v>
          </cell>
          <cell r="D1472" t="str">
            <v>3</v>
          </cell>
          <cell r="E1472" t="str">
            <v>F1</v>
          </cell>
          <cell r="F1472" t="str">
            <v>II</v>
          </cell>
          <cell r="G1472" t="str">
            <v>3</v>
          </cell>
          <cell r="H1472" t="str">
            <v/>
          </cell>
          <cell r="I1472">
            <v>1000</v>
          </cell>
          <cell r="J1472" t="str">
            <v>E2</v>
          </cell>
          <cell r="K1472" t="str">
            <v>2</v>
          </cell>
          <cell r="L1472" t="str">
            <v>E</v>
          </cell>
          <cell r="M1472" t="str">
            <v/>
          </cell>
          <cell r="N1472" t="str">
            <v/>
          </cell>
          <cell r="O1472" t="str">
            <v>S2,S20</v>
          </cell>
          <cell r="P1472" t="str">
            <v>N</v>
          </cell>
          <cell r="Q1472" t="str">
            <v>N</v>
          </cell>
          <cell r="R1472" t="str">
            <v>N</v>
          </cell>
          <cell r="S1472" t="str">
            <v>N</v>
          </cell>
          <cell r="T1472" t="str">
            <v>N</v>
          </cell>
          <cell r="U1472" t="str">
            <v>N</v>
          </cell>
          <cell r="V1472" t="str">
            <v>N</v>
          </cell>
          <cell r="W1472" t="str">
            <v>ML</v>
          </cell>
        </row>
        <row r="1473">
          <cell r="B1473" t="str">
            <v>UN2279III</v>
          </cell>
          <cell r="C1473" t="str">
            <v>HEXACHLORO-BUTADIÈNE</v>
          </cell>
          <cell r="D1473" t="str">
            <v>6.1</v>
          </cell>
          <cell r="E1473" t="str">
            <v>T1</v>
          </cell>
          <cell r="F1473" t="str">
            <v>III</v>
          </cell>
          <cell r="G1473" t="str">
            <v>6.1</v>
          </cell>
          <cell r="H1473" t="str">
            <v/>
          </cell>
          <cell r="I1473">
            <v>5000</v>
          </cell>
          <cell r="J1473" t="str">
            <v>E1</v>
          </cell>
          <cell r="K1473" t="str">
            <v>2</v>
          </cell>
          <cell r="L1473" t="str">
            <v>E</v>
          </cell>
          <cell r="M1473" t="str">
            <v>V12</v>
          </cell>
          <cell r="N1473" t="str">
            <v>CV13,CV28</v>
          </cell>
          <cell r="O1473" t="str">
            <v>S9</v>
          </cell>
          <cell r="P1473" t="str">
            <v>N</v>
          </cell>
          <cell r="Q1473" t="str">
            <v>N</v>
          </cell>
          <cell r="R1473" t="str">
            <v>N</v>
          </cell>
          <cell r="S1473" t="str">
            <v>O</v>
          </cell>
          <cell r="T1473" t="str">
            <v>N</v>
          </cell>
          <cell r="U1473" t="str">
            <v>N</v>
          </cell>
          <cell r="V1473" t="str">
            <v>N</v>
          </cell>
          <cell r="W1473" t="str">
            <v>ML</v>
          </cell>
        </row>
        <row r="1474">
          <cell r="B1474" t="str">
            <v>UN2280III</v>
          </cell>
          <cell r="C1474" t="str">
            <v>HEXAMÉTHYLÈNE-DIAMINE SOLIDE</v>
          </cell>
          <cell r="D1474" t="str">
            <v>8</v>
          </cell>
          <cell r="E1474" t="str">
            <v>C8</v>
          </cell>
          <cell r="F1474" t="str">
            <v>III</v>
          </cell>
          <cell r="G1474" t="str">
            <v>8</v>
          </cell>
          <cell r="H1474" t="str">
            <v/>
          </cell>
          <cell r="I1474">
            <v>5000</v>
          </cell>
          <cell r="J1474" t="str">
            <v>E1</v>
          </cell>
          <cell r="K1474" t="str">
            <v>3</v>
          </cell>
          <cell r="L1474" t="str">
            <v>E</v>
          </cell>
          <cell r="M1474" t="str">
            <v/>
          </cell>
          <cell r="N1474" t="str">
            <v/>
          </cell>
          <cell r="O1474" t="str">
            <v/>
          </cell>
          <cell r="P1474" t="str">
            <v>N</v>
          </cell>
          <cell r="Q1474" t="str">
            <v>N</v>
          </cell>
          <cell r="R1474" t="str">
            <v>N</v>
          </cell>
          <cell r="S1474" t="str">
            <v>N</v>
          </cell>
          <cell r="T1474" t="str">
            <v>N</v>
          </cell>
          <cell r="U1474" t="str">
            <v>N</v>
          </cell>
          <cell r="V1474" t="str">
            <v>N</v>
          </cell>
          <cell r="W1474" t="str">
            <v>G</v>
          </cell>
        </row>
        <row r="1475">
          <cell r="B1475" t="str">
            <v>UN2281II</v>
          </cell>
          <cell r="C1475" t="str">
            <v>DIISOCYANATE D'HEXAMÉTHYLÈNE</v>
          </cell>
          <cell r="D1475" t="str">
            <v>6.1</v>
          </cell>
          <cell r="E1475" t="str">
            <v>T1</v>
          </cell>
          <cell r="F1475" t="str">
            <v>II</v>
          </cell>
          <cell r="G1475" t="str">
            <v>6.1</v>
          </cell>
          <cell r="H1475" t="str">
            <v/>
          </cell>
          <cell r="I1475">
            <v>100</v>
          </cell>
          <cell r="J1475" t="str">
            <v>E4</v>
          </cell>
          <cell r="K1475" t="str">
            <v>2</v>
          </cell>
          <cell r="L1475" t="str">
            <v>E</v>
          </cell>
          <cell r="M1475" t="str">
            <v/>
          </cell>
          <cell r="N1475" t="str">
            <v>CV13,CV28</v>
          </cell>
          <cell r="O1475" t="str">
            <v>S9,S19</v>
          </cell>
          <cell r="P1475" t="str">
            <v>N</v>
          </cell>
          <cell r="Q1475" t="str">
            <v>N</v>
          </cell>
          <cell r="R1475" t="str">
            <v>N</v>
          </cell>
          <cell r="S1475" t="str">
            <v>O</v>
          </cell>
          <cell r="T1475" t="str">
            <v>N</v>
          </cell>
          <cell r="U1475" t="str">
            <v>N</v>
          </cell>
          <cell r="V1475" t="str">
            <v>N</v>
          </cell>
          <cell r="W1475" t="str">
            <v>ML</v>
          </cell>
        </row>
        <row r="1476">
          <cell r="B1476" t="str">
            <v>UN2282III</v>
          </cell>
          <cell r="C1476" t="str">
            <v>HEXANOLS</v>
          </cell>
          <cell r="D1476" t="str">
            <v>3</v>
          </cell>
          <cell r="E1476" t="str">
            <v>F1</v>
          </cell>
          <cell r="F1476" t="str">
            <v>III</v>
          </cell>
          <cell r="G1476" t="str">
            <v>3</v>
          </cell>
          <cell r="H1476" t="str">
            <v/>
          </cell>
          <cell r="I1476">
            <v>5000</v>
          </cell>
          <cell r="J1476" t="str">
            <v>E1</v>
          </cell>
          <cell r="K1476" t="str">
            <v>3</v>
          </cell>
          <cell r="L1476" t="str">
            <v>E</v>
          </cell>
          <cell r="M1476" t="str">
            <v>V12</v>
          </cell>
          <cell r="N1476" t="str">
            <v/>
          </cell>
          <cell r="O1476" t="str">
            <v>S2</v>
          </cell>
          <cell r="P1476" t="str">
            <v>N</v>
          </cell>
          <cell r="Q1476" t="str">
            <v>N</v>
          </cell>
          <cell r="R1476" t="str">
            <v>N</v>
          </cell>
          <cell r="S1476" t="str">
            <v>N</v>
          </cell>
          <cell r="T1476" t="str">
            <v>N</v>
          </cell>
          <cell r="U1476" t="str">
            <v>N</v>
          </cell>
          <cell r="V1476" t="str">
            <v>N</v>
          </cell>
          <cell r="W1476" t="str">
            <v>ML</v>
          </cell>
        </row>
        <row r="1477">
          <cell r="B1477" t="str">
            <v>UN2283III</v>
          </cell>
          <cell r="C1477" t="str">
            <v>MÉTHACRYLATE D'ISOBUTYLE STABILISÉ</v>
          </cell>
          <cell r="D1477" t="str">
            <v>3</v>
          </cell>
          <cell r="E1477" t="str">
            <v>F1</v>
          </cell>
          <cell r="F1477" t="str">
            <v>III</v>
          </cell>
          <cell r="G1477" t="str">
            <v>3</v>
          </cell>
          <cell r="H1477">
            <v>386</v>
          </cell>
          <cell r="I1477">
            <v>5000</v>
          </cell>
          <cell r="J1477" t="str">
            <v>E1</v>
          </cell>
          <cell r="K1477" t="str">
            <v>3</v>
          </cell>
          <cell r="L1477" t="str">
            <v>E</v>
          </cell>
          <cell r="M1477" t="str">
            <v>V8,V12</v>
          </cell>
          <cell r="N1477" t="str">
            <v/>
          </cell>
          <cell r="O1477" t="str">
            <v>S2,S4</v>
          </cell>
          <cell r="P1477" t="str">
            <v>N</v>
          </cell>
          <cell r="Q1477" t="str">
            <v>N</v>
          </cell>
          <cell r="R1477" t="str">
            <v>N</v>
          </cell>
          <cell r="S1477" t="str">
            <v>N</v>
          </cell>
          <cell r="T1477" t="str">
            <v>N</v>
          </cell>
          <cell r="U1477" t="str">
            <v>N</v>
          </cell>
          <cell r="V1477" t="str">
            <v>N</v>
          </cell>
          <cell r="W1477" t="str">
            <v>ML</v>
          </cell>
        </row>
        <row r="1478">
          <cell r="B1478" t="str">
            <v>UN2284II</v>
          </cell>
          <cell r="C1478" t="str">
            <v>ISOBUTYRONITRILE</v>
          </cell>
          <cell r="D1478" t="str">
            <v>3</v>
          </cell>
          <cell r="E1478" t="str">
            <v>FT1</v>
          </cell>
          <cell r="F1478" t="str">
            <v>II</v>
          </cell>
          <cell r="G1478" t="str">
            <v>3,+6.1</v>
          </cell>
          <cell r="H1478" t="str">
            <v/>
          </cell>
          <cell r="I1478">
            <v>1000</v>
          </cell>
          <cell r="J1478" t="str">
            <v>E2</v>
          </cell>
          <cell r="K1478" t="str">
            <v>2</v>
          </cell>
          <cell r="L1478" t="str">
            <v>E</v>
          </cell>
          <cell r="M1478" t="str">
            <v/>
          </cell>
          <cell r="N1478" t="str">
            <v>CV13,CV28</v>
          </cell>
          <cell r="O1478" t="str">
            <v>S2,S19</v>
          </cell>
          <cell r="P1478" t="str">
            <v>N</v>
          </cell>
          <cell r="Q1478" t="str">
            <v>N</v>
          </cell>
          <cell r="R1478" t="str">
            <v>N</v>
          </cell>
          <cell r="S1478" t="str">
            <v>O</v>
          </cell>
          <cell r="T1478" t="str">
            <v>N</v>
          </cell>
          <cell r="U1478" t="str">
            <v>N</v>
          </cell>
          <cell r="V1478" t="str">
            <v>N</v>
          </cell>
          <cell r="W1478" t="str">
            <v>ML</v>
          </cell>
        </row>
        <row r="1479">
          <cell r="B1479" t="str">
            <v>UN2285II</v>
          </cell>
          <cell r="C1479" t="str">
            <v>FLUORURES D'ISOCYA-NATOBENZYLIDYNE</v>
          </cell>
          <cell r="D1479" t="str">
            <v>6.1</v>
          </cell>
          <cell r="E1479" t="str">
            <v>TF1</v>
          </cell>
          <cell r="F1479" t="str">
            <v>II</v>
          </cell>
          <cell r="G1479" t="str">
            <v>6.1,+3</v>
          </cell>
          <cell r="H1479" t="str">
            <v/>
          </cell>
          <cell r="I1479">
            <v>100</v>
          </cell>
          <cell r="J1479" t="str">
            <v>E4</v>
          </cell>
          <cell r="K1479" t="str">
            <v>2</v>
          </cell>
          <cell r="L1479" t="str">
            <v>E</v>
          </cell>
          <cell r="M1479" t="str">
            <v/>
          </cell>
          <cell r="N1479" t="str">
            <v>CV13,CV28</v>
          </cell>
          <cell r="O1479" t="str">
            <v>S2,S9,S19</v>
          </cell>
          <cell r="P1479" t="str">
            <v>N</v>
          </cell>
          <cell r="Q1479" t="str">
            <v>N</v>
          </cell>
          <cell r="R1479" t="str">
            <v>N</v>
          </cell>
          <cell r="S1479" t="str">
            <v>O</v>
          </cell>
          <cell r="T1479" t="str">
            <v>N</v>
          </cell>
          <cell r="U1479" t="str">
            <v>N</v>
          </cell>
          <cell r="V1479" t="str">
            <v>N</v>
          </cell>
          <cell r="W1479" t="str">
            <v>ML</v>
          </cell>
        </row>
        <row r="1480">
          <cell r="B1480" t="str">
            <v>UN2286III</v>
          </cell>
          <cell r="C1480" t="str">
            <v>PENTAMÉTHYLHEPTANE</v>
          </cell>
          <cell r="D1480" t="str">
            <v>3</v>
          </cell>
          <cell r="E1480" t="str">
            <v>F1</v>
          </cell>
          <cell r="F1480" t="str">
            <v>III</v>
          </cell>
          <cell r="G1480" t="str">
            <v>3</v>
          </cell>
          <cell r="H1480" t="str">
            <v/>
          </cell>
          <cell r="I1480">
            <v>5000</v>
          </cell>
          <cell r="J1480" t="str">
            <v>E1</v>
          </cell>
          <cell r="K1480" t="str">
            <v>3</v>
          </cell>
          <cell r="L1480" t="str">
            <v>E</v>
          </cell>
          <cell r="M1480" t="str">
            <v>V12</v>
          </cell>
          <cell r="N1480" t="str">
            <v/>
          </cell>
          <cell r="O1480" t="str">
            <v>S2</v>
          </cell>
          <cell r="P1480" t="str">
            <v>N</v>
          </cell>
          <cell r="Q1480" t="str">
            <v>N</v>
          </cell>
          <cell r="R1480" t="str">
            <v>N</v>
          </cell>
          <cell r="S1480" t="str">
            <v>N</v>
          </cell>
          <cell r="T1480" t="str">
            <v>N</v>
          </cell>
          <cell r="U1480" t="str">
            <v>N</v>
          </cell>
          <cell r="V1480" t="str">
            <v>N</v>
          </cell>
          <cell r="W1480" t="str">
            <v>ML</v>
          </cell>
        </row>
        <row r="1481">
          <cell r="B1481" t="str">
            <v>UN2287II</v>
          </cell>
          <cell r="C1481" t="str">
            <v>ISOHEPTÈNES</v>
          </cell>
          <cell r="D1481" t="str">
            <v>3</v>
          </cell>
          <cell r="E1481" t="str">
            <v>F1</v>
          </cell>
          <cell r="F1481" t="str">
            <v>II</v>
          </cell>
          <cell r="G1481" t="str">
            <v>3</v>
          </cell>
          <cell r="H1481" t="str">
            <v/>
          </cell>
          <cell r="I1481">
            <v>1000</v>
          </cell>
          <cell r="J1481" t="str">
            <v>E2</v>
          </cell>
          <cell r="K1481" t="str">
            <v>2</v>
          </cell>
          <cell r="L1481" t="str">
            <v>E</v>
          </cell>
          <cell r="M1481" t="str">
            <v/>
          </cell>
          <cell r="N1481" t="str">
            <v/>
          </cell>
          <cell r="O1481" t="str">
            <v>S2,S20</v>
          </cell>
          <cell r="P1481" t="str">
            <v>N</v>
          </cell>
          <cell r="Q1481" t="str">
            <v>N</v>
          </cell>
          <cell r="R1481" t="str">
            <v>N</v>
          </cell>
          <cell r="S1481" t="str">
            <v>N</v>
          </cell>
          <cell r="T1481" t="str">
            <v>N</v>
          </cell>
          <cell r="U1481" t="str">
            <v>N</v>
          </cell>
          <cell r="V1481" t="str">
            <v>N</v>
          </cell>
          <cell r="W1481" t="str">
            <v>ML</v>
          </cell>
        </row>
        <row r="1482">
          <cell r="B1482" t="str">
            <v>UN2288II</v>
          </cell>
          <cell r="C1482" t="str">
            <v>ISOHEXÈNES</v>
          </cell>
          <cell r="D1482" t="str">
            <v>3</v>
          </cell>
          <cell r="E1482" t="str">
            <v>F1</v>
          </cell>
          <cell r="F1482" t="str">
            <v>II</v>
          </cell>
          <cell r="G1482" t="str">
            <v>3</v>
          </cell>
          <cell r="H1482" t="str">
            <v/>
          </cell>
          <cell r="I1482">
            <v>1000</v>
          </cell>
          <cell r="J1482" t="str">
            <v>E2</v>
          </cell>
          <cell r="K1482" t="str">
            <v>2</v>
          </cell>
          <cell r="L1482" t="str">
            <v>E</v>
          </cell>
          <cell r="M1482" t="str">
            <v/>
          </cell>
          <cell r="N1482" t="str">
            <v/>
          </cell>
          <cell r="O1482" t="str">
            <v>S2,S20</v>
          </cell>
          <cell r="P1482" t="str">
            <v>N</v>
          </cell>
          <cell r="Q1482" t="str">
            <v>N</v>
          </cell>
          <cell r="R1482" t="str">
            <v>N</v>
          </cell>
          <cell r="S1482" t="str">
            <v>N</v>
          </cell>
          <cell r="T1482" t="str">
            <v>N</v>
          </cell>
          <cell r="U1482" t="str">
            <v>N</v>
          </cell>
          <cell r="V1482" t="str">
            <v>N</v>
          </cell>
          <cell r="W1482" t="str">
            <v>ML</v>
          </cell>
        </row>
        <row r="1483">
          <cell r="B1483" t="str">
            <v>UN2289III</v>
          </cell>
          <cell r="C1483" t="str">
            <v>ISOPHORONEDIAMINE</v>
          </cell>
          <cell r="D1483" t="str">
            <v>8</v>
          </cell>
          <cell r="E1483" t="str">
            <v>C7</v>
          </cell>
          <cell r="F1483" t="str">
            <v>III</v>
          </cell>
          <cell r="G1483" t="str">
            <v>8</v>
          </cell>
          <cell r="H1483" t="str">
            <v/>
          </cell>
          <cell r="I1483">
            <v>5000</v>
          </cell>
          <cell r="J1483" t="str">
            <v>E1</v>
          </cell>
          <cell r="K1483" t="str">
            <v>3</v>
          </cell>
          <cell r="L1483" t="str">
            <v>E</v>
          </cell>
          <cell r="M1483" t="str">
            <v>V12</v>
          </cell>
          <cell r="N1483" t="str">
            <v/>
          </cell>
          <cell r="O1483" t="str">
            <v/>
          </cell>
          <cell r="P1483" t="str">
            <v>N</v>
          </cell>
          <cell r="Q1483" t="str">
            <v>N</v>
          </cell>
          <cell r="R1483" t="str">
            <v>N</v>
          </cell>
          <cell r="S1483" t="str">
            <v>N</v>
          </cell>
          <cell r="T1483" t="str">
            <v>N</v>
          </cell>
          <cell r="U1483" t="str">
            <v>N</v>
          </cell>
          <cell r="V1483" t="str">
            <v>N</v>
          </cell>
          <cell r="W1483" t="str">
            <v>ML</v>
          </cell>
        </row>
        <row r="1484">
          <cell r="B1484" t="str">
            <v>UN2290III</v>
          </cell>
          <cell r="C1484" t="str">
            <v>DIISOCYANATE D'ISOPHORONE</v>
          </cell>
          <cell r="D1484" t="str">
            <v>6.1</v>
          </cell>
          <cell r="E1484" t="str">
            <v>T1</v>
          </cell>
          <cell r="F1484" t="str">
            <v>III</v>
          </cell>
          <cell r="G1484" t="str">
            <v>6.1</v>
          </cell>
          <cell r="H1484" t="str">
            <v/>
          </cell>
          <cell r="I1484">
            <v>5000</v>
          </cell>
          <cell r="J1484" t="str">
            <v>E1</v>
          </cell>
          <cell r="K1484" t="str">
            <v>2</v>
          </cell>
          <cell r="L1484" t="str">
            <v>E</v>
          </cell>
          <cell r="M1484" t="str">
            <v>V12</v>
          </cell>
          <cell r="N1484" t="str">
            <v>CV13,CV28</v>
          </cell>
          <cell r="O1484" t="str">
            <v>S9</v>
          </cell>
          <cell r="P1484" t="str">
            <v>N</v>
          </cell>
          <cell r="Q1484" t="str">
            <v>N</v>
          </cell>
          <cell r="R1484" t="str">
            <v>N</v>
          </cell>
          <cell r="S1484" t="str">
            <v>O</v>
          </cell>
          <cell r="T1484" t="str">
            <v>N</v>
          </cell>
          <cell r="U1484" t="str">
            <v>N</v>
          </cell>
          <cell r="V1484" t="str">
            <v>N</v>
          </cell>
          <cell r="W1484" t="str">
            <v>ML</v>
          </cell>
        </row>
        <row r="1485">
          <cell r="B1485" t="str">
            <v>UN2291III</v>
          </cell>
          <cell r="C1485" t="str">
            <v>COMPOSÉ SOLUBLE DU PLOMB, N.S.A.</v>
          </cell>
          <cell r="D1485" t="str">
            <v>6.1</v>
          </cell>
          <cell r="E1485" t="str">
            <v>T5</v>
          </cell>
          <cell r="F1485" t="str">
            <v>III</v>
          </cell>
          <cell r="G1485" t="str">
            <v>6.1</v>
          </cell>
          <cell r="H1485" t="str">
            <v>199,274,535</v>
          </cell>
          <cell r="I1485">
            <v>5000</v>
          </cell>
          <cell r="J1485" t="str">
            <v>E1</v>
          </cell>
          <cell r="K1485" t="str">
            <v>2</v>
          </cell>
          <cell r="L1485" t="str">
            <v>E</v>
          </cell>
          <cell r="M1485" t="str">
            <v/>
          </cell>
          <cell r="N1485" t="str">
            <v>CV13,CV28</v>
          </cell>
          <cell r="O1485" t="str">
            <v>S9</v>
          </cell>
          <cell r="P1485" t="str">
            <v>N</v>
          </cell>
          <cell r="Q1485" t="str">
            <v>N</v>
          </cell>
          <cell r="R1485" t="str">
            <v>N</v>
          </cell>
          <cell r="S1485" t="str">
            <v>O</v>
          </cell>
          <cell r="T1485" t="str">
            <v>N</v>
          </cell>
          <cell r="U1485" t="str">
            <v>N</v>
          </cell>
          <cell r="V1485" t="str">
            <v>O</v>
          </cell>
          <cell r="W1485" t="str">
            <v>G</v>
          </cell>
        </row>
        <row r="1486">
          <cell r="B1486" t="str">
            <v>UN2293III</v>
          </cell>
          <cell r="C1486" t="str">
            <v>METHOXY-4 MÉTHYL-4 PENTANONE-2</v>
          </cell>
          <cell r="D1486" t="str">
            <v>3</v>
          </cell>
          <cell r="E1486" t="str">
            <v>F1</v>
          </cell>
          <cell r="F1486" t="str">
            <v>III</v>
          </cell>
          <cell r="G1486" t="str">
            <v>3</v>
          </cell>
          <cell r="H1486" t="str">
            <v/>
          </cell>
          <cell r="I1486">
            <v>5000</v>
          </cell>
          <cell r="J1486" t="str">
            <v>E1</v>
          </cell>
          <cell r="K1486" t="str">
            <v>3</v>
          </cell>
          <cell r="L1486" t="str">
            <v>E</v>
          </cell>
          <cell r="M1486" t="str">
            <v>V12</v>
          </cell>
          <cell r="N1486" t="str">
            <v/>
          </cell>
          <cell r="O1486" t="str">
            <v>S2</v>
          </cell>
          <cell r="P1486" t="str">
            <v>N</v>
          </cell>
          <cell r="Q1486" t="str">
            <v>N</v>
          </cell>
          <cell r="R1486" t="str">
            <v>N</v>
          </cell>
          <cell r="S1486" t="str">
            <v>N</v>
          </cell>
          <cell r="T1486" t="str">
            <v>N</v>
          </cell>
          <cell r="U1486" t="str">
            <v>N</v>
          </cell>
          <cell r="V1486" t="str">
            <v>N</v>
          </cell>
          <cell r="W1486" t="str">
            <v>ML</v>
          </cell>
        </row>
        <row r="1487">
          <cell r="B1487" t="str">
            <v>UN2294III</v>
          </cell>
          <cell r="C1487" t="str">
            <v>N-MÉTHYLANILINE</v>
          </cell>
          <cell r="D1487" t="str">
            <v>6.1</v>
          </cell>
          <cell r="E1487" t="str">
            <v>T1</v>
          </cell>
          <cell r="F1487" t="str">
            <v>III</v>
          </cell>
          <cell r="G1487" t="str">
            <v>6.1</v>
          </cell>
          <cell r="H1487" t="str">
            <v/>
          </cell>
          <cell r="I1487">
            <v>5000</v>
          </cell>
          <cell r="J1487" t="str">
            <v>E1</v>
          </cell>
          <cell r="K1487" t="str">
            <v>2</v>
          </cell>
          <cell r="L1487" t="str">
            <v>E</v>
          </cell>
          <cell r="M1487" t="str">
            <v>V12</v>
          </cell>
          <cell r="N1487" t="str">
            <v>CV13,CV28</v>
          </cell>
          <cell r="O1487" t="str">
            <v>S9</v>
          </cell>
          <cell r="P1487" t="str">
            <v>N</v>
          </cell>
          <cell r="Q1487" t="str">
            <v>N</v>
          </cell>
          <cell r="R1487" t="str">
            <v>N</v>
          </cell>
          <cell r="S1487" t="str">
            <v>O</v>
          </cell>
          <cell r="T1487" t="str">
            <v>N</v>
          </cell>
          <cell r="U1487" t="str">
            <v>N</v>
          </cell>
          <cell r="V1487" t="str">
            <v>N</v>
          </cell>
          <cell r="W1487" t="str">
            <v>ML</v>
          </cell>
        </row>
        <row r="1488">
          <cell r="B1488" t="str">
            <v>UN2295I</v>
          </cell>
          <cell r="C1488" t="str">
            <v>CHLORACÉTATE DE MÉTHYLE</v>
          </cell>
          <cell r="D1488" t="str">
            <v>6.1</v>
          </cell>
          <cell r="E1488" t="str">
            <v>TF1</v>
          </cell>
          <cell r="F1488" t="str">
            <v>I</v>
          </cell>
          <cell r="G1488" t="str">
            <v>6.1,+3</v>
          </cell>
          <cell r="H1488" t="str">
            <v/>
          </cell>
          <cell r="I1488">
            <v>0</v>
          </cell>
          <cell r="J1488" t="str">
            <v>E0</v>
          </cell>
          <cell r="K1488" t="str">
            <v>1</v>
          </cell>
          <cell r="L1488" t="str">
            <v>D</v>
          </cell>
          <cell r="M1488" t="str">
            <v/>
          </cell>
          <cell r="N1488" t="str">
            <v>CV1,CV13,CV28</v>
          </cell>
          <cell r="O1488" t="str">
            <v>S2,S9,S14</v>
          </cell>
          <cell r="P1488" t="str">
            <v>N</v>
          </cell>
          <cell r="Q1488" t="str">
            <v>N</v>
          </cell>
          <cell r="R1488" t="str">
            <v>N</v>
          </cell>
          <cell r="S1488" t="str">
            <v>O</v>
          </cell>
          <cell r="T1488" t="str">
            <v>O</v>
          </cell>
          <cell r="U1488" t="str">
            <v>N</v>
          </cell>
          <cell r="V1488" t="str">
            <v>N</v>
          </cell>
          <cell r="W1488" t="str">
            <v>G ou ML</v>
          </cell>
        </row>
        <row r="1489">
          <cell r="B1489" t="str">
            <v>UN2296II</v>
          </cell>
          <cell r="C1489" t="str">
            <v>MÉTHYLCYCLOHEXANE</v>
          </cell>
          <cell r="D1489" t="str">
            <v>3</v>
          </cell>
          <cell r="E1489" t="str">
            <v>F1</v>
          </cell>
          <cell r="F1489" t="str">
            <v>II</v>
          </cell>
          <cell r="G1489" t="str">
            <v>3</v>
          </cell>
          <cell r="H1489" t="str">
            <v/>
          </cell>
          <cell r="I1489">
            <v>1000</v>
          </cell>
          <cell r="J1489" t="str">
            <v>E2</v>
          </cell>
          <cell r="K1489" t="str">
            <v>2</v>
          </cell>
          <cell r="L1489" t="str">
            <v>E</v>
          </cell>
          <cell r="M1489" t="str">
            <v/>
          </cell>
          <cell r="N1489" t="str">
            <v/>
          </cell>
          <cell r="O1489" t="str">
            <v>S2,S20</v>
          </cell>
          <cell r="P1489" t="str">
            <v>N</v>
          </cell>
          <cell r="Q1489" t="str">
            <v>N</v>
          </cell>
          <cell r="R1489" t="str">
            <v>N</v>
          </cell>
          <cell r="S1489" t="str">
            <v>N</v>
          </cell>
          <cell r="T1489" t="str">
            <v>N</v>
          </cell>
          <cell r="U1489" t="str">
            <v>N</v>
          </cell>
          <cell r="V1489" t="str">
            <v>N</v>
          </cell>
          <cell r="W1489" t="str">
            <v>ML</v>
          </cell>
        </row>
        <row r="1490">
          <cell r="B1490" t="str">
            <v>UN2297III</v>
          </cell>
          <cell r="C1490" t="str">
            <v>MÉTHYLCYCLO-HEXANONE</v>
          </cell>
          <cell r="D1490" t="str">
            <v>3</v>
          </cell>
          <cell r="E1490" t="str">
            <v>F1</v>
          </cell>
          <cell r="F1490" t="str">
            <v>III</v>
          </cell>
          <cell r="G1490" t="str">
            <v>3</v>
          </cell>
          <cell r="H1490" t="str">
            <v/>
          </cell>
          <cell r="I1490">
            <v>5000</v>
          </cell>
          <cell r="J1490" t="str">
            <v>E1</v>
          </cell>
          <cell r="K1490" t="str">
            <v>3</v>
          </cell>
          <cell r="L1490" t="str">
            <v>E</v>
          </cell>
          <cell r="M1490" t="str">
            <v>V12</v>
          </cell>
          <cell r="N1490" t="str">
            <v/>
          </cell>
          <cell r="O1490" t="str">
            <v>S2</v>
          </cell>
          <cell r="P1490" t="str">
            <v>N</v>
          </cell>
          <cell r="Q1490" t="str">
            <v>N</v>
          </cell>
          <cell r="R1490" t="str">
            <v>N</v>
          </cell>
          <cell r="S1490" t="str">
            <v>N</v>
          </cell>
          <cell r="T1490" t="str">
            <v>N</v>
          </cell>
          <cell r="U1490" t="str">
            <v>N</v>
          </cell>
          <cell r="V1490" t="str">
            <v>N</v>
          </cell>
          <cell r="W1490" t="str">
            <v>ML</v>
          </cell>
        </row>
        <row r="1491">
          <cell r="B1491" t="str">
            <v>UN2298II</v>
          </cell>
          <cell r="C1491" t="str">
            <v>MÉTHYLCYCLO-,PENTANE</v>
          </cell>
          <cell r="D1491" t="str">
            <v>3</v>
          </cell>
          <cell r="E1491" t="str">
            <v>F1</v>
          </cell>
          <cell r="F1491" t="str">
            <v>II</v>
          </cell>
          <cell r="G1491" t="str">
            <v>3</v>
          </cell>
          <cell r="H1491" t="str">
            <v/>
          </cell>
          <cell r="I1491">
            <v>1000</v>
          </cell>
          <cell r="J1491" t="str">
            <v>E2</v>
          </cell>
          <cell r="K1491" t="str">
            <v>2</v>
          </cell>
          <cell r="L1491" t="str">
            <v>E</v>
          </cell>
          <cell r="M1491" t="str">
            <v/>
          </cell>
          <cell r="N1491" t="str">
            <v/>
          </cell>
          <cell r="O1491" t="str">
            <v>S2,S20</v>
          </cell>
          <cell r="P1491" t="str">
            <v>N</v>
          </cell>
          <cell r="Q1491" t="str">
            <v>N</v>
          </cell>
          <cell r="R1491" t="str">
            <v>N</v>
          </cell>
          <cell r="S1491" t="str">
            <v>N</v>
          </cell>
          <cell r="T1491" t="str">
            <v>N</v>
          </cell>
          <cell r="U1491" t="str">
            <v>N</v>
          </cell>
          <cell r="V1491" t="str">
            <v>N</v>
          </cell>
          <cell r="W1491" t="str">
            <v>ML</v>
          </cell>
        </row>
        <row r="1492">
          <cell r="B1492" t="str">
            <v>UN2299III</v>
          </cell>
          <cell r="C1492" t="str">
            <v>DICHLORACÉTATE DE MÉTHYLE</v>
          </cell>
          <cell r="D1492" t="str">
            <v>6.1</v>
          </cell>
          <cell r="E1492" t="str">
            <v>T1</v>
          </cell>
          <cell r="F1492" t="str">
            <v>III</v>
          </cell>
          <cell r="G1492" t="str">
            <v>6.1</v>
          </cell>
          <cell r="H1492" t="str">
            <v/>
          </cell>
          <cell r="I1492">
            <v>5000</v>
          </cell>
          <cell r="J1492" t="str">
            <v>E1</v>
          </cell>
          <cell r="K1492" t="str">
            <v>2</v>
          </cell>
          <cell r="L1492" t="str">
            <v>E</v>
          </cell>
          <cell r="M1492" t="str">
            <v>V12</v>
          </cell>
          <cell r="N1492" t="str">
            <v>CV13,CV28</v>
          </cell>
          <cell r="O1492" t="str">
            <v>S9</v>
          </cell>
          <cell r="P1492" t="str">
            <v>N</v>
          </cell>
          <cell r="Q1492" t="str">
            <v>N</v>
          </cell>
          <cell r="R1492" t="str">
            <v>N</v>
          </cell>
          <cell r="S1492" t="str">
            <v>O</v>
          </cell>
          <cell r="T1492" t="str">
            <v>N</v>
          </cell>
          <cell r="U1492" t="str">
            <v>N</v>
          </cell>
          <cell r="V1492" t="str">
            <v>N</v>
          </cell>
          <cell r="W1492" t="str">
            <v>ML</v>
          </cell>
        </row>
        <row r="1493">
          <cell r="B1493" t="str">
            <v>UN2300III</v>
          </cell>
          <cell r="C1493" t="str">
            <v>MÉTHYL-2 ÉTHYL-5 PYRIDINE</v>
          </cell>
          <cell r="D1493" t="str">
            <v>6.1</v>
          </cell>
          <cell r="E1493" t="str">
            <v>T1</v>
          </cell>
          <cell r="F1493" t="str">
            <v>III</v>
          </cell>
          <cell r="G1493" t="str">
            <v>6.1</v>
          </cell>
          <cell r="H1493" t="str">
            <v/>
          </cell>
          <cell r="I1493">
            <v>5000</v>
          </cell>
          <cell r="J1493" t="str">
            <v>E1</v>
          </cell>
          <cell r="K1493" t="str">
            <v>2</v>
          </cell>
          <cell r="L1493" t="str">
            <v>E</v>
          </cell>
          <cell r="M1493" t="str">
            <v>V12</v>
          </cell>
          <cell r="N1493" t="str">
            <v>CV13,CV28</v>
          </cell>
          <cell r="O1493" t="str">
            <v>S9</v>
          </cell>
          <cell r="P1493" t="str">
            <v>N</v>
          </cell>
          <cell r="Q1493" t="str">
            <v>N</v>
          </cell>
          <cell r="R1493" t="str">
            <v>N</v>
          </cell>
          <cell r="S1493" t="str">
            <v>O</v>
          </cell>
          <cell r="T1493" t="str">
            <v>N</v>
          </cell>
          <cell r="U1493" t="str">
            <v>N</v>
          </cell>
          <cell r="V1493" t="str">
            <v>N</v>
          </cell>
          <cell r="W1493" t="str">
            <v>ML</v>
          </cell>
        </row>
        <row r="1494">
          <cell r="B1494" t="str">
            <v>UN2301II</v>
          </cell>
          <cell r="C1494" t="str">
            <v>MÉTHYL-2 FURANNE</v>
          </cell>
          <cell r="D1494" t="str">
            <v>3</v>
          </cell>
          <cell r="E1494" t="str">
            <v>F1</v>
          </cell>
          <cell r="F1494" t="str">
            <v>II</v>
          </cell>
          <cell r="G1494" t="str">
            <v>3</v>
          </cell>
          <cell r="H1494" t="str">
            <v/>
          </cell>
          <cell r="I1494">
            <v>1000</v>
          </cell>
          <cell r="J1494" t="str">
            <v>E2</v>
          </cell>
          <cell r="K1494" t="str">
            <v>2</v>
          </cell>
          <cell r="L1494" t="str">
            <v>E</v>
          </cell>
          <cell r="M1494" t="str">
            <v/>
          </cell>
          <cell r="N1494" t="str">
            <v/>
          </cell>
          <cell r="O1494" t="str">
            <v>S2,S20</v>
          </cell>
          <cell r="P1494" t="str">
            <v>N</v>
          </cell>
          <cell r="Q1494" t="str">
            <v>N</v>
          </cell>
          <cell r="R1494" t="str">
            <v>N</v>
          </cell>
          <cell r="S1494" t="str">
            <v>N</v>
          </cell>
          <cell r="T1494" t="str">
            <v>N</v>
          </cell>
          <cell r="U1494" t="str">
            <v>N</v>
          </cell>
          <cell r="V1494" t="str">
            <v>N</v>
          </cell>
          <cell r="W1494" t="str">
            <v>ML</v>
          </cell>
        </row>
        <row r="1495">
          <cell r="B1495" t="str">
            <v>UN2302III</v>
          </cell>
          <cell r="C1495" t="str">
            <v>MÉTHYL-5 HEXANONE-2</v>
          </cell>
          <cell r="D1495" t="str">
            <v>3</v>
          </cell>
          <cell r="E1495" t="str">
            <v>F1</v>
          </cell>
          <cell r="F1495" t="str">
            <v>III</v>
          </cell>
          <cell r="G1495" t="str">
            <v>3</v>
          </cell>
          <cell r="H1495" t="str">
            <v/>
          </cell>
          <cell r="I1495">
            <v>5000</v>
          </cell>
          <cell r="J1495" t="str">
            <v>E1</v>
          </cell>
          <cell r="K1495" t="str">
            <v>3</v>
          </cell>
          <cell r="L1495" t="str">
            <v>E</v>
          </cell>
          <cell r="M1495" t="str">
            <v>V12</v>
          </cell>
          <cell r="N1495" t="str">
            <v/>
          </cell>
          <cell r="O1495" t="str">
            <v>S2</v>
          </cell>
          <cell r="P1495" t="str">
            <v>N</v>
          </cell>
          <cell r="Q1495" t="str">
            <v>N</v>
          </cell>
          <cell r="R1495" t="str">
            <v>N</v>
          </cell>
          <cell r="S1495" t="str">
            <v>N</v>
          </cell>
          <cell r="T1495" t="str">
            <v>N</v>
          </cell>
          <cell r="U1495" t="str">
            <v>N</v>
          </cell>
          <cell r="V1495" t="str">
            <v>N</v>
          </cell>
          <cell r="W1495" t="str">
            <v>ML</v>
          </cell>
        </row>
        <row r="1496">
          <cell r="B1496" t="str">
            <v>UN2303III</v>
          </cell>
          <cell r="C1496" t="str">
            <v>ISOPROPÉNYLBENZÈNE</v>
          </cell>
          <cell r="D1496" t="str">
            <v>3</v>
          </cell>
          <cell r="E1496" t="str">
            <v>F1</v>
          </cell>
          <cell r="F1496" t="str">
            <v>III</v>
          </cell>
          <cell r="G1496" t="str">
            <v>3</v>
          </cell>
          <cell r="H1496" t="str">
            <v/>
          </cell>
          <cell r="I1496">
            <v>5000</v>
          </cell>
          <cell r="J1496" t="str">
            <v>E1</v>
          </cell>
          <cell r="K1496" t="str">
            <v>3</v>
          </cell>
          <cell r="L1496" t="str">
            <v>E</v>
          </cell>
          <cell r="M1496" t="str">
            <v>V12</v>
          </cell>
          <cell r="N1496" t="str">
            <v/>
          </cell>
          <cell r="O1496" t="str">
            <v>S2</v>
          </cell>
          <cell r="P1496" t="str">
            <v>N</v>
          </cell>
          <cell r="Q1496" t="str">
            <v>N</v>
          </cell>
          <cell r="R1496" t="str">
            <v>N</v>
          </cell>
          <cell r="S1496" t="str">
            <v>N</v>
          </cell>
          <cell r="T1496" t="str">
            <v>N</v>
          </cell>
          <cell r="U1496" t="str">
            <v>N</v>
          </cell>
          <cell r="V1496" t="str">
            <v>N</v>
          </cell>
          <cell r="W1496" t="str">
            <v>ML</v>
          </cell>
        </row>
        <row r="1497">
          <cell r="B1497" t="str">
            <v>UN2304III</v>
          </cell>
          <cell r="C1497" t="str">
            <v>NAPHTALÈNE FONDU</v>
          </cell>
          <cell r="D1497" t="str">
            <v>4.1</v>
          </cell>
          <cell r="E1497" t="str">
            <v>F2</v>
          </cell>
          <cell r="F1497" t="str">
            <v>III</v>
          </cell>
          <cell r="G1497" t="str">
            <v>4.1</v>
          </cell>
          <cell r="H1497" t="str">
            <v>536</v>
          </cell>
          <cell r="I1497">
            <v>0</v>
          </cell>
          <cell r="J1497" t="str">
            <v>E0</v>
          </cell>
          <cell r="K1497" t="str">
            <v>3</v>
          </cell>
          <cell r="L1497" t="str">
            <v>E</v>
          </cell>
          <cell r="M1497" t="str">
            <v/>
          </cell>
          <cell r="N1497" t="str">
            <v/>
          </cell>
          <cell r="O1497" t="str">
            <v/>
          </cell>
          <cell r="P1497" t="str">
            <v>N</v>
          </cell>
          <cell r="Q1497" t="str">
            <v>N</v>
          </cell>
          <cell r="R1497" t="str">
            <v>N</v>
          </cell>
          <cell r="S1497" t="str">
            <v>N</v>
          </cell>
          <cell r="T1497" t="str">
            <v>N</v>
          </cell>
          <cell r="U1497" t="str">
            <v>N</v>
          </cell>
          <cell r="V1497" t="str">
            <v>N</v>
          </cell>
          <cell r="W1497" t="str">
            <v>G</v>
          </cell>
        </row>
        <row r="1498">
          <cell r="B1498" t="str">
            <v>UN2305II</v>
          </cell>
          <cell r="C1498" t="str">
            <v>ACIDE NITROBENZÈNE-SULFONIQUE</v>
          </cell>
          <cell r="D1498" t="str">
            <v>8</v>
          </cell>
          <cell r="E1498" t="str">
            <v>C4</v>
          </cell>
          <cell r="F1498" t="str">
            <v>II</v>
          </cell>
          <cell r="G1498" t="str">
            <v>8</v>
          </cell>
          <cell r="H1498" t="str">
            <v/>
          </cell>
          <cell r="I1498">
            <v>1000</v>
          </cell>
          <cell r="J1498" t="str">
            <v>E2</v>
          </cell>
          <cell r="K1498" t="str">
            <v>2</v>
          </cell>
          <cell r="L1498" t="str">
            <v>E</v>
          </cell>
          <cell r="M1498" t="str">
            <v>V11</v>
          </cell>
          <cell r="N1498" t="str">
            <v/>
          </cell>
          <cell r="O1498" t="str">
            <v/>
          </cell>
          <cell r="P1498" t="str">
            <v>N</v>
          </cell>
          <cell r="Q1498" t="str">
            <v>N</v>
          </cell>
          <cell r="R1498" t="str">
            <v>N</v>
          </cell>
          <cell r="S1498" t="str">
            <v>N</v>
          </cell>
          <cell r="T1498" t="str">
            <v>N</v>
          </cell>
          <cell r="U1498" t="str">
            <v>N</v>
          </cell>
          <cell r="V1498" t="str">
            <v>N</v>
          </cell>
          <cell r="W1498" t="str">
            <v>G</v>
          </cell>
        </row>
        <row r="1499">
          <cell r="B1499" t="str">
            <v>UN2306II</v>
          </cell>
          <cell r="C1499" t="str">
            <v>FLUORURES DE NITROBENZYLIDYNE, LIQUIDES</v>
          </cell>
          <cell r="D1499" t="str">
            <v>6.1</v>
          </cell>
          <cell r="E1499" t="str">
            <v>T1</v>
          </cell>
          <cell r="F1499" t="str">
            <v>II</v>
          </cell>
          <cell r="G1499" t="str">
            <v>6.1</v>
          </cell>
          <cell r="H1499" t="str">
            <v/>
          </cell>
          <cell r="I1499">
            <v>100</v>
          </cell>
          <cell r="J1499" t="str">
            <v>E4</v>
          </cell>
          <cell r="K1499" t="str">
            <v>2</v>
          </cell>
          <cell r="L1499" t="str">
            <v>E</v>
          </cell>
          <cell r="M1499" t="str">
            <v/>
          </cell>
          <cell r="N1499" t="str">
            <v>CV13,CV28</v>
          </cell>
          <cell r="O1499" t="str">
            <v>S9,S19</v>
          </cell>
          <cell r="P1499" t="str">
            <v>N</v>
          </cell>
          <cell r="Q1499" t="str">
            <v>N</v>
          </cell>
          <cell r="R1499" t="str">
            <v>N</v>
          </cell>
          <cell r="S1499" t="str">
            <v>O</v>
          </cell>
          <cell r="T1499" t="str">
            <v>N</v>
          </cell>
          <cell r="U1499" t="str">
            <v>N</v>
          </cell>
          <cell r="V1499" t="str">
            <v>N</v>
          </cell>
          <cell r="W1499" t="str">
            <v>ML</v>
          </cell>
        </row>
        <row r="1500">
          <cell r="B1500" t="str">
            <v>UN2307II</v>
          </cell>
          <cell r="C1500" t="str">
            <v>FLUORURE DE NITRO-3 CHLORO-4 BENZYLIDYNE</v>
          </cell>
          <cell r="D1500" t="str">
            <v>6.1</v>
          </cell>
          <cell r="E1500" t="str">
            <v>T1</v>
          </cell>
          <cell r="F1500" t="str">
            <v>II</v>
          </cell>
          <cell r="G1500" t="str">
            <v>6.1</v>
          </cell>
          <cell r="H1500" t="str">
            <v/>
          </cell>
          <cell r="I1500">
            <v>100</v>
          </cell>
          <cell r="J1500" t="str">
            <v>E4</v>
          </cell>
          <cell r="K1500" t="str">
            <v>2</v>
          </cell>
          <cell r="L1500" t="str">
            <v>E</v>
          </cell>
          <cell r="M1500" t="str">
            <v/>
          </cell>
          <cell r="N1500" t="str">
            <v>CV13,CV28</v>
          </cell>
          <cell r="O1500" t="str">
            <v>S9,S19</v>
          </cell>
          <cell r="P1500" t="str">
            <v>N</v>
          </cell>
          <cell r="Q1500" t="str">
            <v>N</v>
          </cell>
          <cell r="R1500" t="str">
            <v>N</v>
          </cell>
          <cell r="S1500" t="str">
            <v>O</v>
          </cell>
          <cell r="T1500" t="str">
            <v>N</v>
          </cell>
          <cell r="U1500" t="str">
            <v>N</v>
          </cell>
          <cell r="V1500" t="str">
            <v>N</v>
          </cell>
          <cell r="W1500" t="str">
            <v>ML</v>
          </cell>
        </row>
        <row r="1501">
          <cell r="B1501" t="str">
            <v>UN2308II</v>
          </cell>
          <cell r="C1501" t="str">
            <v>HYDROGÉNOSULFATE DE NITROSYLE LIQUIDE</v>
          </cell>
          <cell r="D1501" t="str">
            <v>8</v>
          </cell>
          <cell r="E1501" t="str">
            <v>C1</v>
          </cell>
          <cell r="F1501" t="str">
            <v>II</v>
          </cell>
          <cell r="G1501" t="str">
            <v>8</v>
          </cell>
          <cell r="H1501" t="str">
            <v/>
          </cell>
          <cell r="I1501">
            <v>1000</v>
          </cell>
          <cell r="J1501" t="str">
            <v>E2</v>
          </cell>
          <cell r="K1501" t="str">
            <v>2</v>
          </cell>
          <cell r="L1501" t="str">
            <v>E</v>
          </cell>
          <cell r="M1501" t="str">
            <v/>
          </cell>
          <cell r="N1501" t="str">
            <v/>
          </cell>
          <cell r="O1501" t="str">
            <v/>
          </cell>
          <cell r="P1501" t="str">
            <v>N</v>
          </cell>
          <cell r="Q1501" t="str">
            <v>N</v>
          </cell>
          <cell r="R1501" t="str">
            <v>N</v>
          </cell>
          <cell r="S1501" t="str">
            <v>N</v>
          </cell>
          <cell r="T1501" t="str">
            <v>N</v>
          </cell>
          <cell r="U1501" t="str">
            <v>N</v>
          </cell>
          <cell r="V1501" t="str">
            <v>N</v>
          </cell>
          <cell r="W1501" t="str">
            <v>ML</v>
          </cell>
        </row>
        <row r="1502">
          <cell r="B1502" t="str">
            <v>UN2309II</v>
          </cell>
          <cell r="C1502" t="str">
            <v>OCTADIÈNES</v>
          </cell>
          <cell r="D1502" t="str">
            <v>3</v>
          </cell>
          <cell r="E1502" t="str">
            <v>F1</v>
          </cell>
          <cell r="F1502" t="str">
            <v>II</v>
          </cell>
          <cell r="G1502" t="str">
            <v>3</v>
          </cell>
          <cell r="H1502" t="str">
            <v/>
          </cell>
          <cell r="I1502">
            <v>1000</v>
          </cell>
          <cell r="J1502" t="str">
            <v>E2</v>
          </cell>
          <cell r="K1502" t="str">
            <v>2</v>
          </cell>
          <cell r="L1502" t="str">
            <v>E</v>
          </cell>
          <cell r="M1502" t="str">
            <v/>
          </cell>
          <cell r="N1502" t="str">
            <v/>
          </cell>
          <cell r="O1502" t="str">
            <v>S2,S20</v>
          </cell>
          <cell r="P1502" t="str">
            <v>N</v>
          </cell>
          <cell r="Q1502" t="str">
            <v>N</v>
          </cell>
          <cell r="R1502" t="str">
            <v>N</v>
          </cell>
          <cell r="S1502" t="str">
            <v>N</v>
          </cell>
          <cell r="T1502" t="str">
            <v>N</v>
          </cell>
          <cell r="U1502" t="str">
            <v>N</v>
          </cell>
          <cell r="V1502" t="str">
            <v>N</v>
          </cell>
          <cell r="W1502" t="str">
            <v>ML</v>
          </cell>
        </row>
        <row r="1503">
          <cell r="B1503" t="str">
            <v>UN2310III</v>
          </cell>
          <cell r="C1503" t="str">
            <v>PENTANEDIONE-2,4</v>
          </cell>
          <cell r="D1503" t="str">
            <v>3</v>
          </cell>
          <cell r="E1503" t="str">
            <v>FT1</v>
          </cell>
          <cell r="F1503" t="str">
            <v>III</v>
          </cell>
          <cell r="G1503" t="str">
            <v>3,+6.1</v>
          </cell>
          <cell r="H1503" t="str">
            <v/>
          </cell>
          <cell r="I1503">
            <v>5000</v>
          </cell>
          <cell r="J1503" t="str">
            <v>E1</v>
          </cell>
          <cell r="K1503" t="str">
            <v>3</v>
          </cell>
          <cell r="L1503" t="str">
            <v>E</v>
          </cell>
          <cell r="M1503" t="str">
            <v>V12</v>
          </cell>
          <cell r="N1503" t="str">
            <v>CV13,CV28</v>
          </cell>
          <cell r="O1503" t="str">
            <v>S2</v>
          </cell>
          <cell r="P1503" t="str">
            <v>N</v>
          </cell>
          <cell r="Q1503" t="str">
            <v>N</v>
          </cell>
          <cell r="R1503" t="str">
            <v>N</v>
          </cell>
          <cell r="S1503" t="str">
            <v>O</v>
          </cell>
          <cell r="T1503" t="str">
            <v>N</v>
          </cell>
          <cell r="U1503" t="str">
            <v>N</v>
          </cell>
          <cell r="V1503" t="str">
            <v>N</v>
          </cell>
          <cell r="W1503" t="str">
            <v>ML</v>
          </cell>
        </row>
        <row r="1504">
          <cell r="B1504" t="str">
            <v>UN2311III</v>
          </cell>
          <cell r="C1504" t="str">
            <v>PHÉNÉTIDINES</v>
          </cell>
          <cell r="D1504" t="str">
            <v>6.1</v>
          </cell>
          <cell r="E1504" t="str">
            <v>T1</v>
          </cell>
          <cell r="F1504" t="str">
            <v>III</v>
          </cell>
          <cell r="G1504" t="str">
            <v>6.1</v>
          </cell>
          <cell r="H1504" t="str">
            <v>279</v>
          </cell>
          <cell r="I1504">
            <v>5000</v>
          </cell>
          <cell r="J1504" t="str">
            <v>E1</v>
          </cell>
          <cell r="K1504" t="str">
            <v>2</v>
          </cell>
          <cell r="L1504" t="str">
            <v>E</v>
          </cell>
          <cell r="M1504" t="str">
            <v>V12</v>
          </cell>
          <cell r="N1504" t="str">
            <v>CV13,CV28</v>
          </cell>
          <cell r="O1504" t="str">
            <v>S9</v>
          </cell>
          <cell r="P1504" t="str">
            <v>N</v>
          </cell>
          <cell r="Q1504" t="str">
            <v>N</v>
          </cell>
          <cell r="R1504" t="str">
            <v>N</v>
          </cell>
          <cell r="S1504" t="str">
            <v>O</v>
          </cell>
          <cell r="T1504" t="str">
            <v>N</v>
          </cell>
          <cell r="U1504" t="str">
            <v>N</v>
          </cell>
          <cell r="V1504" t="str">
            <v>N</v>
          </cell>
          <cell r="W1504" t="str">
            <v>ML</v>
          </cell>
        </row>
        <row r="1505">
          <cell r="B1505" t="str">
            <v>UN2312II</v>
          </cell>
          <cell r="C1505" t="str">
            <v>PHÉNOL FONDU</v>
          </cell>
          <cell r="D1505" t="str">
            <v>6.1</v>
          </cell>
          <cell r="E1505" t="str">
            <v>T1</v>
          </cell>
          <cell r="F1505" t="str">
            <v>II</v>
          </cell>
          <cell r="G1505" t="str">
            <v>6.1</v>
          </cell>
          <cell r="H1505" t="str">
            <v/>
          </cell>
          <cell r="I1505">
            <v>0</v>
          </cell>
          <cell r="J1505" t="str">
            <v>E0</v>
          </cell>
          <cell r="K1505" t="str">
            <v>0</v>
          </cell>
          <cell r="L1505" t="str">
            <v>E</v>
          </cell>
          <cell r="M1505" t="str">
            <v/>
          </cell>
          <cell r="N1505" t="str">
            <v>CV13</v>
          </cell>
          <cell r="O1505" t="str">
            <v>S9,S19</v>
          </cell>
          <cell r="P1505" t="str">
            <v>N</v>
          </cell>
          <cell r="Q1505" t="str">
            <v>N</v>
          </cell>
          <cell r="R1505" t="str">
            <v>N</v>
          </cell>
          <cell r="S1505" t="str">
            <v>O</v>
          </cell>
          <cell r="T1505" t="str">
            <v>N</v>
          </cell>
          <cell r="U1505" t="str">
            <v>N</v>
          </cell>
          <cell r="V1505" t="str">
            <v>N</v>
          </cell>
          <cell r="W1505" t="str">
            <v>G ou ML</v>
          </cell>
        </row>
        <row r="1506">
          <cell r="B1506" t="str">
            <v>UN2313III</v>
          </cell>
          <cell r="C1506" t="str">
            <v>PICOLINES</v>
          </cell>
          <cell r="D1506" t="str">
            <v>3</v>
          </cell>
          <cell r="E1506" t="str">
            <v>F1</v>
          </cell>
          <cell r="F1506" t="str">
            <v>III</v>
          </cell>
          <cell r="G1506" t="str">
            <v>3</v>
          </cell>
          <cell r="H1506" t="str">
            <v/>
          </cell>
          <cell r="I1506">
            <v>5000</v>
          </cell>
          <cell r="J1506" t="str">
            <v>E1</v>
          </cell>
          <cell r="K1506" t="str">
            <v>3</v>
          </cell>
          <cell r="L1506" t="str">
            <v>E</v>
          </cell>
          <cell r="M1506" t="str">
            <v>V12</v>
          </cell>
          <cell r="N1506" t="str">
            <v/>
          </cell>
          <cell r="O1506" t="str">
            <v>S2</v>
          </cell>
          <cell r="P1506" t="str">
            <v>N</v>
          </cell>
          <cell r="Q1506" t="str">
            <v>N</v>
          </cell>
          <cell r="R1506" t="str">
            <v>N</v>
          </cell>
          <cell r="S1506" t="str">
            <v>N</v>
          </cell>
          <cell r="T1506" t="str">
            <v>N</v>
          </cell>
          <cell r="U1506" t="str">
            <v>N</v>
          </cell>
          <cell r="V1506" t="str">
            <v>N</v>
          </cell>
          <cell r="W1506" t="str">
            <v>ML</v>
          </cell>
        </row>
        <row r="1507">
          <cell r="B1507" t="str">
            <v>UN2315II</v>
          </cell>
          <cell r="C1507" t="str">
            <v>DIPHÉNYLES POLYCHLORÉS LIQUIDES</v>
          </cell>
          <cell r="D1507" t="str">
            <v>9</v>
          </cell>
          <cell r="E1507" t="str">
            <v>M2</v>
          </cell>
          <cell r="F1507" t="str">
            <v>II</v>
          </cell>
          <cell r="G1507" t="str">
            <v>9</v>
          </cell>
          <cell r="H1507" t="str">
            <v>305</v>
          </cell>
          <cell r="I1507">
            <v>1000</v>
          </cell>
          <cell r="J1507" t="str">
            <v>E2</v>
          </cell>
          <cell r="K1507" t="str">
            <v>0</v>
          </cell>
          <cell r="L1507" t="str">
            <v>E</v>
          </cell>
          <cell r="M1507" t="str">
            <v/>
          </cell>
          <cell r="N1507" t="str">
            <v>CV1,CV13,CV28</v>
          </cell>
          <cell r="O1507" t="str">
            <v>S19</v>
          </cell>
          <cell r="P1507" t="str">
            <v>N</v>
          </cell>
          <cell r="Q1507" t="str">
            <v>N</v>
          </cell>
          <cell r="R1507" t="str">
            <v>N</v>
          </cell>
          <cell r="S1507" t="str">
            <v>O</v>
          </cell>
          <cell r="T1507" t="str">
            <v>N</v>
          </cell>
          <cell r="U1507" t="str">
            <v>N</v>
          </cell>
          <cell r="V1507" t="str">
            <v>N</v>
          </cell>
          <cell r="W1507" t="str">
            <v>ML</v>
          </cell>
        </row>
        <row r="1508">
          <cell r="B1508" t="str">
            <v>UN2316I</v>
          </cell>
          <cell r="C1508" t="str">
            <v>CUPROCYANURE DE SODIUM SOLIDE</v>
          </cell>
          <cell r="D1508" t="str">
            <v>6.1</v>
          </cell>
          <cell r="E1508" t="str">
            <v>T5</v>
          </cell>
          <cell r="F1508" t="str">
            <v>I</v>
          </cell>
          <cell r="G1508" t="str">
            <v>6.1</v>
          </cell>
          <cell r="H1508" t="str">
            <v/>
          </cell>
          <cell r="I1508">
            <v>0</v>
          </cell>
          <cell r="J1508" t="str">
            <v>E5</v>
          </cell>
          <cell r="K1508" t="str">
            <v>1</v>
          </cell>
          <cell r="L1508" t="str">
            <v>E</v>
          </cell>
          <cell r="M1508" t="str">
            <v>V10</v>
          </cell>
          <cell r="N1508" t="str">
            <v>CV1,CV13,CV28</v>
          </cell>
          <cell r="O1508" t="str">
            <v>S9,S14</v>
          </cell>
          <cell r="P1508" t="str">
            <v>N</v>
          </cell>
          <cell r="Q1508" t="str">
            <v>N</v>
          </cell>
          <cell r="R1508" t="str">
            <v>N</v>
          </cell>
          <cell r="S1508" t="str">
            <v>O</v>
          </cell>
          <cell r="T1508" t="str">
            <v>O</v>
          </cell>
          <cell r="U1508" t="str">
            <v>N</v>
          </cell>
          <cell r="V1508" t="str">
            <v>N</v>
          </cell>
          <cell r="W1508" t="str">
            <v>G</v>
          </cell>
        </row>
        <row r="1509">
          <cell r="B1509" t="str">
            <v>UN2317I</v>
          </cell>
          <cell r="C1509" t="str">
            <v>CUPROCYANURE DE SODIUM EN SOLUTION</v>
          </cell>
          <cell r="D1509" t="str">
            <v>6.1</v>
          </cell>
          <cell r="E1509" t="str">
            <v>T4</v>
          </cell>
          <cell r="F1509" t="str">
            <v>I</v>
          </cell>
          <cell r="G1509" t="str">
            <v>6.1</v>
          </cell>
          <cell r="H1509" t="str">
            <v/>
          </cell>
          <cell r="I1509">
            <v>0</v>
          </cell>
          <cell r="J1509" t="str">
            <v>E5</v>
          </cell>
          <cell r="K1509" t="str">
            <v>1</v>
          </cell>
          <cell r="L1509" t="str">
            <v>E</v>
          </cell>
          <cell r="M1509" t="str">
            <v/>
          </cell>
          <cell r="N1509" t="str">
            <v>CV1,CV13,CV28</v>
          </cell>
          <cell r="O1509" t="str">
            <v>S9,S14</v>
          </cell>
          <cell r="P1509" t="str">
            <v>N</v>
          </cell>
          <cell r="Q1509" t="str">
            <v>N</v>
          </cell>
          <cell r="R1509" t="str">
            <v>N</v>
          </cell>
          <cell r="S1509" t="str">
            <v>O</v>
          </cell>
          <cell r="T1509" t="str">
            <v>O</v>
          </cell>
          <cell r="U1509" t="str">
            <v>N</v>
          </cell>
          <cell r="V1509" t="str">
            <v>N</v>
          </cell>
          <cell r="W1509" t="str">
            <v>ML</v>
          </cell>
        </row>
        <row r="1510">
          <cell r="B1510" t="str">
            <v>UN2318II</v>
          </cell>
          <cell r="C1510" t="str">
            <v>HYDROGÉNOSULFURE DE SODIUM</v>
          </cell>
          <cell r="D1510" t="str">
            <v>4.2</v>
          </cell>
          <cell r="E1510" t="str">
            <v>S4</v>
          </cell>
          <cell r="F1510" t="str">
            <v>II</v>
          </cell>
          <cell r="G1510" t="str">
            <v>4.2</v>
          </cell>
          <cell r="H1510" t="str">
            <v>504</v>
          </cell>
          <cell r="I1510">
            <v>0</v>
          </cell>
          <cell r="J1510" t="str">
            <v>E2</v>
          </cell>
          <cell r="K1510" t="str">
            <v>2</v>
          </cell>
          <cell r="L1510" t="str">
            <v>E</v>
          </cell>
          <cell r="M1510" t="str">
            <v>V1</v>
          </cell>
          <cell r="N1510" t="str">
            <v/>
          </cell>
          <cell r="O1510" t="str">
            <v/>
          </cell>
          <cell r="P1510" t="str">
            <v>N</v>
          </cell>
          <cell r="Q1510" t="str">
            <v>N</v>
          </cell>
          <cell r="R1510" t="str">
            <v>N</v>
          </cell>
          <cell r="S1510" t="str">
            <v>N</v>
          </cell>
          <cell r="T1510" t="str">
            <v>N</v>
          </cell>
          <cell r="U1510" t="str">
            <v>N</v>
          </cell>
          <cell r="V1510" t="str">
            <v>N</v>
          </cell>
          <cell r="W1510" t="str">
            <v>ML</v>
          </cell>
        </row>
        <row r="1511">
          <cell r="B1511" t="str">
            <v>UN2319III</v>
          </cell>
          <cell r="C1511" t="str">
            <v>HYDROCARBURES TERPENIQUES, N.S.A.</v>
          </cell>
          <cell r="D1511" t="str">
            <v>3</v>
          </cell>
          <cell r="E1511" t="str">
            <v>F1</v>
          </cell>
          <cell r="F1511" t="str">
            <v>III</v>
          </cell>
          <cell r="G1511" t="str">
            <v>3</v>
          </cell>
          <cell r="H1511" t="str">
            <v/>
          </cell>
          <cell r="I1511">
            <v>5000</v>
          </cell>
          <cell r="J1511" t="str">
            <v>E1</v>
          </cell>
          <cell r="K1511" t="str">
            <v>3</v>
          </cell>
          <cell r="L1511" t="str">
            <v>E</v>
          </cell>
          <cell r="M1511" t="str">
            <v>V12</v>
          </cell>
          <cell r="N1511" t="str">
            <v/>
          </cell>
          <cell r="O1511" t="str">
            <v>S2</v>
          </cell>
          <cell r="P1511" t="str">
            <v>N</v>
          </cell>
          <cell r="Q1511" t="str">
            <v>N</v>
          </cell>
          <cell r="R1511" t="str">
            <v>N</v>
          </cell>
          <cell r="S1511" t="str">
            <v>N</v>
          </cell>
          <cell r="T1511" t="str">
            <v>N</v>
          </cell>
          <cell r="U1511" t="str">
            <v>N</v>
          </cell>
          <cell r="V1511" t="str">
            <v>O</v>
          </cell>
          <cell r="W1511" t="str">
            <v>ML</v>
          </cell>
        </row>
        <row r="1512">
          <cell r="B1512" t="str">
            <v>UN2320III</v>
          </cell>
          <cell r="C1512" t="str">
            <v>TÉTRAÉTHYLÈNE-PENTAMINE</v>
          </cell>
          <cell r="D1512" t="str">
            <v>8</v>
          </cell>
          <cell r="E1512" t="str">
            <v>C7</v>
          </cell>
          <cell r="F1512" t="str">
            <v>III</v>
          </cell>
          <cell r="G1512" t="str">
            <v>8</v>
          </cell>
          <cell r="H1512" t="str">
            <v/>
          </cell>
          <cell r="I1512">
            <v>5000</v>
          </cell>
          <cell r="J1512" t="str">
            <v>E1</v>
          </cell>
          <cell r="K1512" t="str">
            <v>3</v>
          </cell>
          <cell r="L1512" t="str">
            <v>E</v>
          </cell>
          <cell r="M1512" t="str">
            <v>V12</v>
          </cell>
          <cell r="N1512" t="str">
            <v/>
          </cell>
          <cell r="O1512" t="str">
            <v/>
          </cell>
          <cell r="P1512" t="str">
            <v>N</v>
          </cell>
          <cell r="Q1512" t="str">
            <v>N</v>
          </cell>
          <cell r="R1512" t="str">
            <v>N</v>
          </cell>
          <cell r="S1512" t="str">
            <v>N</v>
          </cell>
          <cell r="T1512" t="str">
            <v>N</v>
          </cell>
          <cell r="U1512" t="str">
            <v>N</v>
          </cell>
          <cell r="V1512" t="str">
            <v>N</v>
          </cell>
          <cell r="W1512" t="str">
            <v>ML</v>
          </cell>
        </row>
        <row r="1513">
          <cell r="B1513" t="str">
            <v>UN2321III</v>
          </cell>
          <cell r="C1513" t="str">
            <v>TRICHLOROBENZÈNES LIQUIDES</v>
          </cell>
          <cell r="D1513" t="str">
            <v>6.1</v>
          </cell>
          <cell r="E1513" t="str">
            <v>T1</v>
          </cell>
          <cell r="F1513" t="str">
            <v>III</v>
          </cell>
          <cell r="G1513" t="str">
            <v>6.1</v>
          </cell>
          <cell r="H1513" t="str">
            <v/>
          </cell>
          <cell r="I1513">
            <v>5000</v>
          </cell>
          <cell r="J1513" t="str">
            <v>E1</v>
          </cell>
          <cell r="K1513" t="str">
            <v>2</v>
          </cell>
          <cell r="L1513" t="str">
            <v>E</v>
          </cell>
          <cell r="M1513" t="str">
            <v>V12</v>
          </cell>
          <cell r="N1513" t="str">
            <v>CV13,CV28</v>
          </cell>
          <cell r="O1513" t="str">
            <v>S9</v>
          </cell>
          <cell r="P1513" t="str">
            <v>N</v>
          </cell>
          <cell r="Q1513" t="str">
            <v>N</v>
          </cell>
          <cell r="R1513" t="str">
            <v>N</v>
          </cell>
          <cell r="S1513" t="str">
            <v>O</v>
          </cell>
          <cell r="T1513" t="str">
            <v>N</v>
          </cell>
          <cell r="U1513" t="str">
            <v>N</v>
          </cell>
          <cell r="V1513" t="str">
            <v>N</v>
          </cell>
          <cell r="W1513" t="str">
            <v>ML</v>
          </cell>
        </row>
        <row r="1514">
          <cell r="B1514" t="str">
            <v>UN2322II</v>
          </cell>
          <cell r="C1514" t="str">
            <v>TRICHLOROBUTÈNE</v>
          </cell>
          <cell r="D1514" t="str">
            <v>6.1</v>
          </cell>
          <cell r="E1514" t="str">
            <v>T1</v>
          </cell>
          <cell r="F1514" t="str">
            <v>II</v>
          </cell>
          <cell r="G1514" t="str">
            <v>6.1</v>
          </cell>
          <cell r="H1514" t="str">
            <v/>
          </cell>
          <cell r="I1514">
            <v>100</v>
          </cell>
          <cell r="J1514" t="str">
            <v>E4</v>
          </cell>
          <cell r="K1514" t="str">
            <v>2</v>
          </cell>
          <cell r="L1514" t="str">
            <v>E</v>
          </cell>
          <cell r="M1514" t="str">
            <v/>
          </cell>
          <cell r="N1514" t="str">
            <v>CV13,CV28</v>
          </cell>
          <cell r="O1514" t="str">
            <v>S9,S19</v>
          </cell>
          <cell r="P1514" t="str">
            <v>N</v>
          </cell>
          <cell r="Q1514" t="str">
            <v>N</v>
          </cell>
          <cell r="R1514" t="str">
            <v>N</v>
          </cell>
          <cell r="S1514" t="str">
            <v>O</v>
          </cell>
          <cell r="T1514" t="str">
            <v>N</v>
          </cell>
          <cell r="U1514" t="str">
            <v>N</v>
          </cell>
          <cell r="V1514" t="str">
            <v>N</v>
          </cell>
          <cell r="W1514" t="str">
            <v>ML</v>
          </cell>
        </row>
        <row r="1515">
          <cell r="B1515" t="str">
            <v>UN2323III</v>
          </cell>
          <cell r="C1515" t="str">
            <v>PHOSPHITE DE TRIÉTHYLE</v>
          </cell>
          <cell r="D1515" t="str">
            <v>3</v>
          </cell>
          <cell r="E1515" t="str">
            <v>F1</v>
          </cell>
          <cell r="F1515" t="str">
            <v>III</v>
          </cell>
          <cell r="G1515" t="str">
            <v>3</v>
          </cell>
          <cell r="H1515" t="str">
            <v/>
          </cell>
          <cell r="I1515">
            <v>5000</v>
          </cell>
          <cell r="J1515" t="str">
            <v>E1</v>
          </cell>
          <cell r="K1515" t="str">
            <v>3</v>
          </cell>
          <cell r="L1515" t="str">
            <v>E</v>
          </cell>
          <cell r="M1515" t="str">
            <v>V12</v>
          </cell>
          <cell r="N1515" t="str">
            <v/>
          </cell>
          <cell r="O1515" t="str">
            <v>S2</v>
          </cell>
          <cell r="P1515" t="str">
            <v>N</v>
          </cell>
          <cell r="Q1515" t="str">
            <v>N</v>
          </cell>
          <cell r="R1515" t="str">
            <v>N</v>
          </cell>
          <cell r="S1515" t="str">
            <v>N</v>
          </cell>
          <cell r="T1515" t="str">
            <v>N</v>
          </cell>
          <cell r="U1515" t="str">
            <v>N</v>
          </cell>
          <cell r="V1515" t="str">
            <v>N</v>
          </cell>
          <cell r="W1515" t="str">
            <v>ML</v>
          </cell>
        </row>
        <row r="1516">
          <cell r="B1516" t="str">
            <v>UN2324III</v>
          </cell>
          <cell r="C1516" t="str">
            <v>TRIISOBUTYLÈNE</v>
          </cell>
          <cell r="D1516" t="str">
            <v>3</v>
          </cell>
          <cell r="E1516" t="str">
            <v>F1</v>
          </cell>
          <cell r="F1516" t="str">
            <v>III</v>
          </cell>
          <cell r="G1516" t="str">
            <v>3</v>
          </cell>
          <cell r="H1516" t="str">
            <v/>
          </cell>
          <cell r="I1516">
            <v>5000</v>
          </cell>
          <cell r="J1516" t="str">
            <v>E1</v>
          </cell>
          <cell r="K1516" t="str">
            <v>3</v>
          </cell>
          <cell r="L1516" t="str">
            <v>E</v>
          </cell>
          <cell r="M1516" t="str">
            <v>V12</v>
          </cell>
          <cell r="N1516" t="str">
            <v/>
          </cell>
          <cell r="O1516" t="str">
            <v>S2</v>
          </cell>
          <cell r="P1516" t="str">
            <v>N</v>
          </cell>
          <cell r="Q1516" t="str">
            <v>N</v>
          </cell>
          <cell r="R1516" t="str">
            <v>N</v>
          </cell>
          <cell r="S1516" t="str">
            <v>N</v>
          </cell>
          <cell r="T1516" t="str">
            <v>N</v>
          </cell>
          <cell r="U1516" t="str">
            <v>N</v>
          </cell>
          <cell r="V1516" t="str">
            <v>N</v>
          </cell>
          <cell r="W1516" t="str">
            <v>ML</v>
          </cell>
        </row>
        <row r="1517">
          <cell r="B1517" t="str">
            <v>UN2325III</v>
          </cell>
          <cell r="C1517" t="str">
            <v>TRIMÉTHYL-1,3,5 BENZÈNE</v>
          </cell>
          <cell r="D1517" t="str">
            <v>3</v>
          </cell>
          <cell r="E1517" t="str">
            <v>F1</v>
          </cell>
          <cell r="F1517" t="str">
            <v>III</v>
          </cell>
          <cell r="G1517" t="str">
            <v>3</v>
          </cell>
          <cell r="H1517" t="str">
            <v/>
          </cell>
          <cell r="I1517">
            <v>5000</v>
          </cell>
          <cell r="J1517" t="str">
            <v>E1</v>
          </cell>
          <cell r="K1517" t="str">
            <v>3</v>
          </cell>
          <cell r="L1517" t="str">
            <v>E</v>
          </cell>
          <cell r="M1517" t="str">
            <v>V12</v>
          </cell>
          <cell r="N1517" t="str">
            <v/>
          </cell>
          <cell r="O1517" t="str">
            <v>S2</v>
          </cell>
          <cell r="P1517" t="str">
            <v>N</v>
          </cell>
          <cell r="Q1517" t="str">
            <v>N</v>
          </cell>
          <cell r="R1517" t="str">
            <v>N</v>
          </cell>
          <cell r="S1517" t="str">
            <v>N</v>
          </cell>
          <cell r="T1517" t="str">
            <v>N</v>
          </cell>
          <cell r="U1517" t="str">
            <v>N</v>
          </cell>
          <cell r="V1517" t="str">
            <v>N</v>
          </cell>
          <cell r="W1517" t="str">
            <v>ML</v>
          </cell>
        </row>
        <row r="1518">
          <cell r="B1518" t="str">
            <v>UN2326III</v>
          </cell>
          <cell r="C1518" t="str">
            <v>TRIMÉTHYLCYCLO-HEXYLAMINE</v>
          </cell>
          <cell r="D1518" t="str">
            <v>8</v>
          </cell>
          <cell r="E1518" t="str">
            <v>C7</v>
          </cell>
          <cell r="F1518" t="str">
            <v>III</v>
          </cell>
          <cell r="G1518" t="str">
            <v>8</v>
          </cell>
          <cell r="H1518" t="str">
            <v/>
          </cell>
          <cell r="I1518">
            <v>5000</v>
          </cell>
          <cell r="J1518" t="str">
            <v>E1</v>
          </cell>
          <cell r="K1518" t="str">
            <v>3</v>
          </cell>
          <cell r="L1518" t="str">
            <v>E</v>
          </cell>
          <cell r="M1518" t="str">
            <v>V12</v>
          </cell>
          <cell r="N1518" t="str">
            <v/>
          </cell>
          <cell r="O1518" t="str">
            <v/>
          </cell>
          <cell r="P1518" t="str">
            <v>N</v>
          </cell>
          <cell r="Q1518" t="str">
            <v>N</v>
          </cell>
          <cell r="R1518" t="str">
            <v>N</v>
          </cell>
          <cell r="S1518" t="str">
            <v>N</v>
          </cell>
          <cell r="T1518" t="str">
            <v>N</v>
          </cell>
          <cell r="U1518" t="str">
            <v>N</v>
          </cell>
          <cell r="V1518" t="str">
            <v>N</v>
          </cell>
          <cell r="W1518" t="str">
            <v>ML</v>
          </cell>
        </row>
        <row r="1519">
          <cell r="B1519" t="str">
            <v>UN2327III</v>
          </cell>
          <cell r="C1519" t="str">
            <v>TRIMÉTHYLHEXA-MÉTHYLÈNEDIAMINES</v>
          </cell>
          <cell r="D1519" t="str">
            <v>8</v>
          </cell>
          <cell r="E1519" t="str">
            <v>C7</v>
          </cell>
          <cell r="F1519" t="str">
            <v>III</v>
          </cell>
          <cell r="G1519" t="str">
            <v>8</v>
          </cell>
          <cell r="H1519" t="str">
            <v/>
          </cell>
          <cell r="I1519">
            <v>5000</v>
          </cell>
          <cell r="J1519" t="str">
            <v>E1</v>
          </cell>
          <cell r="K1519" t="str">
            <v>3</v>
          </cell>
          <cell r="L1519" t="str">
            <v>E</v>
          </cell>
          <cell r="M1519" t="str">
            <v>V12</v>
          </cell>
          <cell r="N1519" t="str">
            <v/>
          </cell>
          <cell r="O1519" t="str">
            <v/>
          </cell>
          <cell r="P1519" t="str">
            <v>N</v>
          </cell>
          <cell r="Q1519" t="str">
            <v>N</v>
          </cell>
          <cell r="R1519" t="str">
            <v>N</v>
          </cell>
          <cell r="S1519" t="str">
            <v>N</v>
          </cell>
          <cell r="T1519" t="str">
            <v>N</v>
          </cell>
          <cell r="U1519" t="str">
            <v>N</v>
          </cell>
          <cell r="V1519" t="str">
            <v>N</v>
          </cell>
          <cell r="W1519" t="str">
            <v>ML</v>
          </cell>
        </row>
        <row r="1520">
          <cell r="B1520" t="str">
            <v>UN2328III</v>
          </cell>
          <cell r="C1520" t="str">
            <v>DIISOCYANATE DE TRIMÉTHYLHEXA-MÉTHYLÈNE</v>
          </cell>
          <cell r="D1520" t="str">
            <v>6.1</v>
          </cell>
          <cell r="E1520" t="str">
            <v>T1</v>
          </cell>
          <cell r="F1520" t="str">
            <v>III</v>
          </cell>
          <cell r="G1520" t="str">
            <v>6.1</v>
          </cell>
          <cell r="H1520" t="str">
            <v/>
          </cell>
          <cell r="I1520">
            <v>5000</v>
          </cell>
          <cell r="J1520" t="str">
            <v>E1</v>
          </cell>
          <cell r="K1520" t="str">
            <v>2</v>
          </cell>
          <cell r="L1520" t="str">
            <v>E</v>
          </cell>
          <cell r="M1520" t="str">
            <v>V12</v>
          </cell>
          <cell r="N1520" t="str">
            <v>CV13,CV28</v>
          </cell>
          <cell r="O1520" t="str">
            <v>S9</v>
          </cell>
          <cell r="P1520" t="str">
            <v>N</v>
          </cell>
          <cell r="Q1520" t="str">
            <v>N</v>
          </cell>
          <cell r="R1520" t="str">
            <v>N</v>
          </cell>
          <cell r="S1520" t="str">
            <v>O</v>
          </cell>
          <cell r="T1520" t="str">
            <v>N</v>
          </cell>
          <cell r="U1520" t="str">
            <v>N</v>
          </cell>
          <cell r="V1520" t="str">
            <v>N</v>
          </cell>
          <cell r="W1520" t="str">
            <v>ML</v>
          </cell>
        </row>
        <row r="1521">
          <cell r="B1521" t="str">
            <v>UN2329III</v>
          </cell>
          <cell r="C1521" t="str">
            <v>PHOSPHITE DE TRIMÉTHYLE</v>
          </cell>
          <cell r="D1521" t="str">
            <v>3</v>
          </cell>
          <cell r="E1521" t="str">
            <v>F1</v>
          </cell>
          <cell r="F1521" t="str">
            <v>III</v>
          </cell>
          <cell r="G1521" t="str">
            <v>3</v>
          </cell>
          <cell r="H1521" t="str">
            <v/>
          </cell>
          <cell r="I1521">
            <v>5000</v>
          </cell>
          <cell r="J1521" t="str">
            <v>E1</v>
          </cell>
          <cell r="K1521" t="str">
            <v>3</v>
          </cell>
          <cell r="L1521" t="str">
            <v>E</v>
          </cell>
          <cell r="M1521" t="str">
            <v>V12</v>
          </cell>
          <cell r="N1521" t="str">
            <v/>
          </cell>
          <cell r="O1521" t="str">
            <v>S2</v>
          </cell>
          <cell r="P1521" t="str">
            <v>N</v>
          </cell>
          <cell r="Q1521" t="str">
            <v>N</v>
          </cell>
          <cell r="R1521" t="str">
            <v>N</v>
          </cell>
          <cell r="S1521" t="str">
            <v>N</v>
          </cell>
          <cell r="T1521" t="str">
            <v>N</v>
          </cell>
          <cell r="U1521" t="str">
            <v>N</v>
          </cell>
          <cell r="V1521" t="str">
            <v>N</v>
          </cell>
          <cell r="W1521" t="str">
            <v>ML</v>
          </cell>
        </row>
        <row r="1522">
          <cell r="B1522" t="str">
            <v>UN2330III</v>
          </cell>
          <cell r="C1522" t="str">
            <v>UNDECANE</v>
          </cell>
          <cell r="D1522" t="str">
            <v>3</v>
          </cell>
          <cell r="E1522" t="str">
            <v>F1</v>
          </cell>
          <cell r="F1522" t="str">
            <v>III</v>
          </cell>
          <cell r="G1522" t="str">
            <v>3</v>
          </cell>
          <cell r="H1522" t="str">
            <v/>
          </cell>
          <cell r="I1522">
            <v>5000</v>
          </cell>
          <cell r="J1522" t="str">
            <v>E1</v>
          </cell>
          <cell r="K1522" t="str">
            <v>3</v>
          </cell>
          <cell r="L1522" t="str">
            <v>E</v>
          </cell>
          <cell r="M1522" t="str">
            <v>V12</v>
          </cell>
          <cell r="N1522" t="str">
            <v/>
          </cell>
          <cell r="O1522" t="str">
            <v>S2</v>
          </cell>
          <cell r="P1522" t="str">
            <v>N</v>
          </cell>
          <cell r="Q1522" t="str">
            <v>N</v>
          </cell>
          <cell r="R1522" t="str">
            <v>N</v>
          </cell>
          <cell r="S1522" t="str">
            <v>N</v>
          </cell>
          <cell r="T1522" t="str">
            <v>N</v>
          </cell>
          <cell r="U1522" t="str">
            <v>N</v>
          </cell>
          <cell r="V1522" t="str">
            <v>N</v>
          </cell>
          <cell r="W1522" t="str">
            <v>ML</v>
          </cell>
        </row>
        <row r="1523">
          <cell r="B1523" t="str">
            <v>UN2331III</v>
          </cell>
          <cell r="C1523" t="str">
            <v>CHLORURE DE ZINC ANHYDRE</v>
          </cell>
          <cell r="D1523" t="str">
            <v>8</v>
          </cell>
          <cell r="E1523" t="str">
            <v>C2</v>
          </cell>
          <cell r="F1523" t="str">
            <v>III</v>
          </cell>
          <cell r="G1523" t="str">
            <v>8</v>
          </cell>
          <cell r="H1523" t="str">
            <v/>
          </cell>
          <cell r="I1523">
            <v>5000</v>
          </cell>
          <cell r="J1523" t="str">
            <v>E1</v>
          </cell>
          <cell r="K1523" t="str">
            <v>3</v>
          </cell>
          <cell r="L1523" t="str">
            <v>E</v>
          </cell>
          <cell r="M1523" t="str">
            <v/>
          </cell>
          <cell r="N1523" t="str">
            <v/>
          </cell>
          <cell r="O1523" t="str">
            <v/>
          </cell>
          <cell r="P1523" t="str">
            <v>N</v>
          </cell>
          <cell r="Q1523" t="str">
            <v>N</v>
          </cell>
          <cell r="R1523" t="str">
            <v>N</v>
          </cell>
          <cell r="S1523" t="str">
            <v>N</v>
          </cell>
          <cell r="T1523" t="str">
            <v>N</v>
          </cell>
          <cell r="U1523" t="str">
            <v>N</v>
          </cell>
          <cell r="V1523" t="str">
            <v>N</v>
          </cell>
          <cell r="W1523" t="str">
            <v>G</v>
          </cell>
        </row>
        <row r="1524">
          <cell r="B1524" t="str">
            <v>UN2332III</v>
          </cell>
          <cell r="C1524" t="str">
            <v>ACÉTALDOXIME</v>
          </cell>
          <cell r="D1524" t="str">
            <v>3</v>
          </cell>
          <cell r="E1524" t="str">
            <v>F1</v>
          </cell>
          <cell r="F1524" t="str">
            <v>III</v>
          </cell>
          <cell r="G1524" t="str">
            <v>3</v>
          </cell>
          <cell r="H1524" t="str">
            <v/>
          </cell>
          <cell r="I1524">
            <v>5000</v>
          </cell>
          <cell r="J1524" t="str">
            <v>E1</v>
          </cell>
          <cell r="K1524" t="str">
            <v>3</v>
          </cell>
          <cell r="L1524" t="str">
            <v>E</v>
          </cell>
          <cell r="M1524" t="str">
            <v>V12</v>
          </cell>
          <cell r="N1524" t="str">
            <v/>
          </cell>
          <cell r="O1524" t="str">
            <v>S2</v>
          </cell>
          <cell r="P1524" t="str">
            <v>N</v>
          </cell>
          <cell r="Q1524" t="str">
            <v>N</v>
          </cell>
          <cell r="R1524" t="str">
            <v>N</v>
          </cell>
          <cell r="S1524" t="str">
            <v>N</v>
          </cell>
          <cell r="T1524" t="str">
            <v>N</v>
          </cell>
          <cell r="U1524" t="str">
            <v>N</v>
          </cell>
          <cell r="V1524" t="str">
            <v>N</v>
          </cell>
          <cell r="W1524" t="str">
            <v>ML</v>
          </cell>
        </row>
        <row r="1525">
          <cell r="B1525" t="str">
            <v>UN2333II</v>
          </cell>
          <cell r="C1525" t="str">
            <v>ACÉTATE D'ALLYLE</v>
          </cell>
          <cell r="D1525" t="str">
            <v>3</v>
          </cell>
          <cell r="E1525" t="str">
            <v>FT1</v>
          </cell>
          <cell r="F1525" t="str">
            <v>II</v>
          </cell>
          <cell r="G1525" t="str">
            <v>3,+6.1</v>
          </cell>
          <cell r="H1525" t="str">
            <v/>
          </cell>
          <cell r="I1525">
            <v>1000</v>
          </cell>
          <cell r="J1525" t="str">
            <v>E2</v>
          </cell>
          <cell r="K1525" t="str">
            <v>2</v>
          </cell>
          <cell r="L1525" t="str">
            <v>E</v>
          </cell>
          <cell r="M1525" t="str">
            <v/>
          </cell>
          <cell r="N1525" t="str">
            <v>CV13,CV28</v>
          </cell>
          <cell r="O1525" t="str">
            <v>S2,S19</v>
          </cell>
          <cell r="P1525" t="str">
            <v>N</v>
          </cell>
          <cell r="Q1525" t="str">
            <v>N</v>
          </cell>
          <cell r="R1525" t="str">
            <v>N</v>
          </cell>
          <cell r="S1525" t="str">
            <v>O</v>
          </cell>
          <cell r="T1525" t="str">
            <v>N</v>
          </cell>
          <cell r="U1525" t="str">
            <v>N</v>
          </cell>
          <cell r="V1525" t="str">
            <v>N</v>
          </cell>
          <cell r="W1525" t="str">
            <v>ML</v>
          </cell>
        </row>
        <row r="1526">
          <cell r="B1526" t="str">
            <v>UN2334I</v>
          </cell>
          <cell r="C1526" t="str">
            <v>ALLYLAMINE</v>
          </cell>
          <cell r="D1526" t="str">
            <v>6.1</v>
          </cell>
          <cell r="E1526" t="str">
            <v>TF1</v>
          </cell>
          <cell r="F1526" t="str">
            <v>I</v>
          </cell>
          <cell r="G1526" t="str">
            <v>6.1,+3</v>
          </cell>
          <cell r="H1526" t="str">
            <v>354</v>
          </cell>
          <cell r="I1526">
            <v>0</v>
          </cell>
          <cell r="J1526" t="str">
            <v>E0</v>
          </cell>
          <cell r="K1526" t="str">
            <v>1</v>
          </cell>
          <cell r="L1526" t="str">
            <v>D</v>
          </cell>
          <cell r="M1526" t="str">
            <v/>
          </cell>
          <cell r="N1526" t="str">
            <v>CV1,CV13,CV28</v>
          </cell>
          <cell r="O1526" t="str">
            <v>S2,S9,S14</v>
          </cell>
          <cell r="P1526" t="str">
            <v>N</v>
          </cell>
          <cell r="Q1526" t="str">
            <v>N</v>
          </cell>
          <cell r="R1526" t="str">
            <v>N</v>
          </cell>
          <cell r="S1526" t="str">
            <v>O</v>
          </cell>
          <cell r="T1526" t="str">
            <v>O</v>
          </cell>
          <cell r="U1526" t="str">
            <v>N</v>
          </cell>
          <cell r="V1526" t="str">
            <v>N</v>
          </cell>
          <cell r="W1526" t="str">
            <v>G ou ML</v>
          </cell>
        </row>
        <row r="1527">
          <cell r="B1527" t="str">
            <v>UN2335II</v>
          </cell>
          <cell r="C1527" t="str">
            <v>ÉTHER ALLYLÉTHYLIQUE</v>
          </cell>
          <cell r="D1527" t="str">
            <v>3</v>
          </cell>
          <cell r="E1527" t="str">
            <v>FT1</v>
          </cell>
          <cell r="F1527" t="str">
            <v>II</v>
          </cell>
          <cell r="G1527" t="str">
            <v>3,+6.1</v>
          </cell>
          <cell r="H1527" t="str">
            <v/>
          </cell>
          <cell r="I1527">
            <v>1000</v>
          </cell>
          <cell r="J1527" t="str">
            <v>E2</v>
          </cell>
          <cell r="K1527" t="str">
            <v>2</v>
          </cell>
          <cell r="L1527" t="str">
            <v>E</v>
          </cell>
          <cell r="M1527" t="str">
            <v/>
          </cell>
          <cell r="N1527" t="str">
            <v>CV13,CV28</v>
          </cell>
          <cell r="O1527" t="str">
            <v>S2,S19</v>
          </cell>
          <cell r="P1527" t="str">
            <v>N</v>
          </cell>
          <cell r="Q1527" t="str">
            <v>N</v>
          </cell>
          <cell r="R1527" t="str">
            <v>N</v>
          </cell>
          <cell r="S1527" t="str">
            <v>O</v>
          </cell>
          <cell r="T1527" t="str">
            <v>N</v>
          </cell>
          <cell r="U1527" t="str">
            <v>N</v>
          </cell>
          <cell r="V1527" t="str">
            <v>N</v>
          </cell>
          <cell r="W1527" t="str">
            <v>ML</v>
          </cell>
        </row>
        <row r="1528">
          <cell r="B1528" t="str">
            <v>UN2336I</v>
          </cell>
          <cell r="C1528" t="str">
            <v>FORMIATE D'ALLYLE</v>
          </cell>
          <cell r="D1528" t="str">
            <v>3</v>
          </cell>
          <cell r="E1528" t="str">
            <v>FT1</v>
          </cell>
          <cell r="F1528" t="str">
            <v>I</v>
          </cell>
          <cell r="G1528" t="str">
            <v>3,+6.1</v>
          </cell>
          <cell r="H1528" t="str">
            <v/>
          </cell>
          <cell r="I1528">
            <v>0</v>
          </cell>
          <cell r="J1528" t="str">
            <v>E0</v>
          </cell>
          <cell r="K1528" t="str">
            <v>1</v>
          </cell>
          <cell r="L1528" t="str">
            <v>E</v>
          </cell>
          <cell r="M1528" t="str">
            <v/>
          </cell>
          <cell r="N1528" t="str">
            <v>CV13,CV28</v>
          </cell>
          <cell r="O1528" t="str">
            <v>S2,S22</v>
          </cell>
          <cell r="P1528" t="str">
            <v>N</v>
          </cell>
          <cell r="Q1528" t="str">
            <v>N</v>
          </cell>
          <cell r="R1528" t="str">
            <v>N</v>
          </cell>
          <cell r="S1528" t="str">
            <v>O</v>
          </cell>
          <cell r="T1528" t="str">
            <v>N</v>
          </cell>
          <cell r="U1528" t="str">
            <v>N</v>
          </cell>
          <cell r="V1528" t="str">
            <v>N</v>
          </cell>
          <cell r="W1528" t="str">
            <v>ML</v>
          </cell>
        </row>
        <row r="1529">
          <cell r="B1529" t="str">
            <v>UN2337I</v>
          </cell>
          <cell r="C1529" t="str">
            <v>MERCAPTAN PHÉNYLIQUE</v>
          </cell>
          <cell r="D1529" t="str">
            <v>6.1</v>
          </cell>
          <cell r="E1529" t="str">
            <v>TF1</v>
          </cell>
          <cell r="F1529" t="str">
            <v>I</v>
          </cell>
          <cell r="G1529" t="str">
            <v>6.1,+3</v>
          </cell>
          <cell r="H1529" t="str">
            <v>354</v>
          </cell>
          <cell r="I1529">
            <v>0</v>
          </cell>
          <cell r="J1529" t="str">
            <v>E0</v>
          </cell>
          <cell r="K1529" t="str">
            <v>1</v>
          </cell>
          <cell r="L1529" t="str">
            <v>D</v>
          </cell>
          <cell r="M1529" t="str">
            <v/>
          </cell>
          <cell r="N1529" t="str">
            <v>CV1,CV13,CV28</v>
          </cell>
          <cell r="O1529" t="str">
            <v>S2,S9,S14</v>
          </cell>
          <cell r="P1529" t="str">
            <v>N</v>
          </cell>
          <cell r="Q1529" t="str">
            <v>N</v>
          </cell>
          <cell r="R1529" t="str">
            <v>N</v>
          </cell>
          <cell r="S1529" t="str">
            <v>O</v>
          </cell>
          <cell r="T1529" t="str">
            <v>O</v>
          </cell>
          <cell r="U1529" t="str">
            <v>N</v>
          </cell>
          <cell r="V1529" t="str">
            <v>N</v>
          </cell>
          <cell r="W1529" t="str">
            <v>G ou ML</v>
          </cell>
        </row>
        <row r="1530">
          <cell r="B1530" t="str">
            <v>UN2338II</v>
          </cell>
          <cell r="C1530" t="str">
            <v>FLUORURE DE BENZYLIDYNE</v>
          </cell>
          <cell r="D1530" t="str">
            <v>3</v>
          </cell>
          <cell r="E1530" t="str">
            <v>F1</v>
          </cell>
          <cell r="F1530" t="str">
            <v>II</v>
          </cell>
          <cell r="G1530" t="str">
            <v>3</v>
          </cell>
          <cell r="H1530" t="str">
            <v/>
          </cell>
          <cell r="I1530">
            <v>1000</v>
          </cell>
          <cell r="J1530" t="str">
            <v>E2</v>
          </cell>
          <cell r="K1530" t="str">
            <v>2</v>
          </cell>
          <cell r="L1530" t="str">
            <v>E</v>
          </cell>
          <cell r="M1530" t="str">
            <v/>
          </cell>
          <cell r="N1530" t="str">
            <v/>
          </cell>
          <cell r="O1530" t="str">
            <v>S2,S20</v>
          </cell>
          <cell r="P1530" t="str">
            <v>N</v>
          </cell>
          <cell r="Q1530" t="str">
            <v>N</v>
          </cell>
          <cell r="R1530" t="str">
            <v>N</v>
          </cell>
          <cell r="S1530" t="str">
            <v>N</v>
          </cell>
          <cell r="T1530" t="str">
            <v>N</v>
          </cell>
          <cell r="U1530" t="str">
            <v>N</v>
          </cell>
          <cell r="V1530" t="str">
            <v>N</v>
          </cell>
          <cell r="W1530" t="str">
            <v>ML</v>
          </cell>
        </row>
        <row r="1531">
          <cell r="B1531" t="str">
            <v>UN2339II</v>
          </cell>
          <cell r="C1531" t="str">
            <v>BROMO-2 BUTANE</v>
          </cell>
          <cell r="D1531" t="str">
            <v>3</v>
          </cell>
          <cell r="E1531" t="str">
            <v>F1</v>
          </cell>
          <cell r="F1531" t="str">
            <v>II</v>
          </cell>
          <cell r="G1531" t="str">
            <v>3</v>
          </cell>
          <cell r="H1531" t="str">
            <v/>
          </cell>
          <cell r="I1531">
            <v>1000</v>
          </cell>
          <cell r="J1531" t="str">
            <v>E2</v>
          </cell>
          <cell r="K1531" t="str">
            <v>2</v>
          </cell>
          <cell r="L1531" t="str">
            <v>E</v>
          </cell>
          <cell r="M1531" t="str">
            <v/>
          </cell>
          <cell r="N1531" t="str">
            <v/>
          </cell>
          <cell r="O1531" t="str">
            <v>S2,S20</v>
          </cell>
          <cell r="P1531" t="str">
            <v>N</v>
          </cell>
          <cell r="Q1531" t="str">
            <v>N</v>
          </cell>
          <cell r="R1531" t="str">
            <v>N</v>
          </cell>
          <cell r="S1531" t="str">
            <v>N</v>
          </cell>
          <cell r="T1531" t="str">
            <v>N</v>
          </cell>
          <cell r="U1531" t="str">
            <v>N</v>
          </cell>
          <cell r="V1531" t="str">
            <v>N</v>
          </cell>
          <cell r="W1531" t="str">
            <v>ML</v>
          </cell>
        </row>
        <row r="1532">
          <cell r="B1532" t="str">
            <v>UN2340II</v>
          </cell>
          <cell r="C1532" t="str">
            <v>ÉTHER BROMO-2 ÉTHYLÉTHYLIQUE</v>
          </cell>
          <cell r="D1532" t="str">
            <v>3</v>
          </cell>
          <cell r="E1532" t="str">
            <v>F1</v>
          </cell>
          <cell r="F1532" t="str">
            <v>II</v>
          </cell>
          <cell r="G1532" t="str">
            <v>3</v>
          </cell>
          <cell r="H1532" t="str">
            <v/>
          </cell>
          <cell r="I1532">
            <v>1000</v>
          </cell>
          <cell r="J1532" t="str">
            <v>E2</v>
          </cell>
          <cell r="K1532" t="str">
            <v>2</v>
          </cell>
          <cell r="L1532" t="str">
            <v>E</v>
          </cell>
          <cell r="M1532" t="str">
            <v/>
          </cell>
          <cell r="N1532" t="str">
            <v/>
          </cell>
          <cell r="O1532" t="str">
            <v>S2,S20</v>
          </cell>
          <cell r="P1532" t="str">
            <v>N</v>
          </cell>
          <cell r="Q1532" t="str">
            <v>N</v>
          </cell>
          <cell r="R1532" t="str">
            <v>N</v>
          </cell>
          <cell r="S1532" t="str">
            <v>N</v>
          </cell>
          <cell r="T1532" t="str">
            <v>N</v>
          </cell>
          <cell r="U1532" t="str">
            <v>N</v>
          </cell>
          <cell r="V1532" t="str">
            <v>N</v>
          </cell>
          <cell r="W1532" t="str">
            <v>ML</v>
          </cell>
        </row>
        <row r="1533">
          <cell r="B1533" t="str">
            <v>UN2341III</v>
          </cell>
          <cell r="C1533" t="str">
            <v>BROMO-1 MÉTHYL-3 BUTANE</v>
          </cell>
          <cell r="D1533" t="str">
            <v>3</v>
          </cell>
          <cell r="E1533" t="str">
            <v>F1</v>
          </cell>
          <cell r="F1533" t="str">
            <v>III</v>
          </cell>
          <cell r="G1533" t="str">
            <v>3</v>
          </cell>
          <cell r="H1533" t="str">
            <v/>
          </cell>
          <cell r="I1533">
            <v>5000</v>
          </cell>
          <cell r="J1533" t="str">
            <v>E1</v>
          </cell>
          <cell r="K1533" t="str">
            <v>3</v>
          </cell>
          <cell r="L1533" t="str">
            <v>E</v>
          </cell>
          <cell r="M1533" t="str">
            <v>V12</v>
          </cell>
          <cell r="N1533" t="str">
            <v/>
          </cell>
          <cell r="O1533" t="str">
            <v>S2</v>
          </cell>
          <cell r="P1533" t="str">
            <v>N</v>
          </cell>
          <cell r="Q1533" t="str">
            <v>N</v>
          </cell>
          <cell r="R1533" t="str">
            <v>N</v>
          </cell>
          <cell r="S1533" t="str">
            <v>N</v>
          </cell>
          <cell r="T1533" t="str">
            <v>N</v>
          </cell>
          <cell r="U1533" t="str">
            <v>N</v>
          </cell>
          <cell r="V1533" t="str">
            <v>N</v>
          </cell>
          <cell r="W1533" t="str">
            <v>ML</v>
          </cell>
        </row>
        <row r="1534">
          <cell r="B1534" t="str">
            <v>UN2342II</v>
          </cell>
          <cell r="C1534" t="str">
            <v>BROMOMÉTHYL-PROPANES</v>
          </cell>
          <cell r="D1534" t="str">
            <v>3</v>
          </cell>
          <cell r="E1534" t="str">
            <v>F1</v>
          </cell>
          <cell r="F1534" t="str">
            <v>II</v>
          </cell>
          <cell r="G1534" t="str">
            <v>3</v>
          </cell>
          <cell r="H1534" t="str">
            <v/>
          </cell>
          <cell r="I1534">
            <v>1000</v>
          </cell>
          <cell r="J1534" t="str">
            <v>E2</v>
          </cell>
          <cell r="K1534" t="str">
            <v>2</v>
          </cell>
          <cell r="L1534" t="str">
            <v>E</v>
          </cell>
          <cell r="M1534" t="str">
            <v/>
          </cell>
          <cell r="N1534" t="str">
            <v/>
          </cell>
          <cell r="O1534" t="str">
            <v>S2,S20</v>
          </cell>
          <cell r="P1534" t="str">
            <v>N</v>
          </cell>
          <cell r="Q1534" t="str">
            <v>N</v>
          </cell>
          <cell r="R1534" t="str">
            <v>N</v>
          </cell>
          <cell r="S1534" t="str">
            <v>N</v>
          </cell>
          <cell r="T1534" t="str">
            <v>N</v>
          </cell>
          <cell r="U1534" t="str">
            <v>N</v>
          </cell>
          <cell r="V1534" t="str">
            <v>N</v>
          </cell>
          <cell r="W1534" t="str">
            <v>ML</v>
          </cell>
        </row>
        <row r="1535">
          <cell r="B1535" t="str">
            <v>UN2343II</v>
          </cell>
          <cell r="C1535" t="str">
            <v>BROMO-2 PENTANE</v>
          </cell>
          <cell r="D1535" t="str">
            <v>3</v>
          </cell>
          <cell r="E1535" t="str">
            <v>F1</v>
          </cell>
          <cell r="F1535" t="str">
            <v>II</v>
          </cell>
          <cell r="G1535" t="str">
            <v>3</v>
          </cell>
          <cell r="H1535" t="str">
            <v/>
          </cell>
          <cell r="I1535">
            <v>1000</v>
          </cell>
          <cell r="J1535" t="str">
            <v>E2</v>
          </cell>
          <cell r="K1535" t="str">
            <v>2</v>
          </cell>
          <cell r="L1535" t="str">
            <v>E</v>
          </cell>
          <cell r="M1535" t="str">
            <v/>
          </cell>
          <cell r="N1535" t="str">
            <v/>
          </cell>
          <cell r="O1535" t="str">
            <v>S2,S20</v>
          </cell>
          <cell r="P1535" t="str">
            <v>N</v>
          </cell>
          <cell r="Q1535" t="str">
            <v>N</v>
          </cell>
          <cell r="R1535" t="str">
            <v>N</v>
          </cell>
          <cell r="S1535" t="str">
            <v>N</v>
          </cell>
          <cell r="T1535" t="str">
            <v>N</v>
          </cell>
          <cell r="U1535" t="str">
            <v>N</v>
          </cell>
          <cell r="V1535" t="str">
            <v>N</v>
          </cell>
          <cell r="W1535" t="str">
            <v>ML</v>
          </cell>
        </row>
        <row r="1536">
          <cell r="B1536" t="str">
            <v>UN2344III</v>
          </cell>
          <cell r="C1536" t="str">
            <v>BROMOPROPANES</v>
          </cell>
          <cell r="D1536" t="str">
            <v>3</v>
          </cell>
          <cell r="E1536" t="str">
            <v>F1</v>
          </cell>
          <cell r="F1536" t="str">
            <v>III</v>
          </cell>
          <cell r="G1536" t="str">
            <v>3</v>
          </cell>
          <cell r="H1536" t="str">
            <v/>
          </cell>
          <cell r="I1536">
            <v>5000</v>
          </cell>
          <cell r="J1536" t="str">
            <v>E1</v>
          </cell>
          <cell r="K1536" t="str">
            <v>3</v>
          </cell>
          <cell r="L1536" t="str">
            <v>E</v>
          </cell>
          <cell r="M1536" t="str">
            <v>V12</v>
          </cell>
          <cell r="N1536" t="str">
            <v/>
          </cell>
          <cell r="O1536" t="str">
            <v>S2</v>
          </cell>
          <cell r="P1536" t="str">
            <v>N</v>
          </cell>
          <cell r="Q1536" t="str">
            <v>N</v>
          </cell>
          <cell r="R1536" t="str">
            <v>N</v>
          </cell>
          <cell r="S1536" t="str">
            <v>N</v>
          </cell>
          <cell r="T1536" t="str">
            <v>N</v>
          </cell>
          <cell r="U1536" t="str">
            <v>N</v>
          </cell>
          <cell r="V1536" t="str">
            <v>N</v>
          </cell>
          <cell r="W1536" t="str">
            <v>ML</v>
          </cell>
        </row>
        <row r="1537">
          <cell r="B1537" t="str">
            <v>UN2344II</v>
          </cell>
          <cell r="C1537" t="str">
            <v>BROMOPROPANES</v>
          </cell>
          <cell r="D1537" t="str">
            <v>3</v>
          </cell>
          <cell r="E1537" t="str">
            <v>F1</v>
          </cell>
          <cell r="F1537" t="str">
            <v>II</v>
          </cell>
          <cell r="G1537" t="str">
            <v>3</v>
          </cell>
          <cell r="H1537" t="str">
            <v/>
          </cell>
          <cell r="I1537">
            <v>1000</v>
          </cell>
          <cell r="J1537" t="str">
            <v>E2</v>
          </cell>
          <cell r="K1537" t="str">
            <v>2</v>
          </cell>
          <cell r="L1537" t="str">
            <v>E</v>
          </cell>
          <cell r="M1537" t="str">
            <v/>
          </cell>
          <cell r="N1537" t="str">
            <v/>
          </cell>
          <cell r="O1537" t="str">
            <v>S2,S20</v>
          </cell>
          <cell r="P1537" t="str">
            <v>N</v>
          </cell>
          <cell r="Q1537" t="str">
            <v>N</v>
          </cell>
          <cell r="R1537" t="str">
            <v>N</v>
          </cell>
          <cell r="S1537" t="str">
            <v>N</v>
          </cell>
          <cell r="T1537" t="str">
            <v>N</v>
          </cell>
          <cell r="U1537" t="str">
            <v>N</v>
          </cell>
          <cell r="V1537" t="str">
            <v>N</v>
          </cell>
          <cell r="W1537" t="str">
            <v>ML</v>
          </cell>
        </row>
        <row r="1538">
          <cell r="B1538" t="str">
            <v>UN2345II</v>
          </cell>
          <cell r="C1538" t="str">
            <v>BROMO-3 PROPYNE</v>
          </cell>
          <cell r="D1538" t="str">
            <v>3</v>
          </cell>
          <cell r="E1538" t="str">
            <v>F1</v>
          </cell>
          <cell r="F1538" t="str">
            <v>II</v>
          </cell>
          <cell r="G1538" t="str">
            <v>3</v>
          </cell>
          <cell r="H1538" t="str">
            <v/>
          </cell>
          <cell r="I1538">
            <v>1000</v>
          </cell>
          <cell r="J1538" t="str">
            <v>E2</v>
          </cell>
          <cell r="K1538" t="str">
            <v>2</v>
          </cell>
          <cell r="L1538" t="str">
            <v>E</v>
          </cell>
          <cell r="M1538" t="str">
            <v/>
          </cell>
          <cell r="N1538" t="str">
            <v/>
          </cell>
          <cell r="O1538" t="str">
            <v>S2,S20</v>
          </cell>
          <cell r="P1538" t="str">
            <v>N</v>
          </cell>
          <cell r="Q1538" t="str">
            <v>N</v>
          </cell>
          <cell r="R1538" t="str">
            <v>N</v>
          </cell>
          <cell r="S1538" t="str">
            <v>N</v>
          </cell>
          <cell r="T1538" t="str">
            <v>N</v>
          </cell>
          <cell r="U1538" t="str">
            <v>N</v>
          </cell>
          <cell r="V1538" t="str">
            <v>N</v>
          </cell>
          <cell r="W1538" t="str">
            <v>ML</v>
          </cell>
        </row>
        <row r="1539">
          <cell r="B1539" t="str">
            <v>UN2346II</v>
          </cell>
          <cell r="C1539" t="str">
            <v>BUTANEDIONE</v>
          </cell>
          <cell r="D1539" t="str">
            <v>3</v>
          </cell>
          <cell r="E1539" t="str">
            <v>F1</v>
          </cell>
          <cell r="F1539" t="str">
            <v>II</v>
          </cell>
          <cell r="G1539" t="str">
            <v>3</v>
          </cell>
          <cell r="H1539" t="str">
            <v/>
          </cell>
          <cell r="I1539">
            <v>1000</v>
          </cell>
          <cell r="J1539" t="str">
            <v>E2</v>
          </cell>
          <cell r="K1539" t="str">
            <v>2</v>
          </cell>
          <cell r="L1539" t="str">
            <v>E</v>
          </cell>
          <cell r="M1539" t="str">
            <v/>
          </cell>
          <cell r="N1539" t="str">
            <v/>
          </cell>
          <cell r="O1539" t="str">
            <v>S2,S20</v>
          </cell>
          <cell r="P1539" t="str">
            <v>N</v>
          </cell>
          <cell r="Q1539" t="str">
            <v>N</v>
          </cell>
          <cell r="R1539" t="str">
            <v>N</v>
          </cell>
          <cell r="S1539" t="str">
            <v>N</v>
          </cell>
          <cell r="T1539" t="str">
            <v>N</v>
          </cell>
          <cell r="U1539" t="str">
            <v>N</v>
          </cell>
          <cell r="V1539" t="str">
            <v>N</v>
          </cell>
          <cell r="W1539" t="str">
            <v>ML</v>
          </cell>
        </row>
        <row r="1540">
          <cell r="B1540" t="str">
            <v>UN2347II</v>
          </cell>
          <cell r="C1540" t="str">
            <v>MERCAPTAN BUTYLIQUE</v>
          </cell>
          <cell r="D1540" t="str">
            <v>3</v>
          </cell>
          <cell r="E1540" t="str">
            <v>F1</v>
          </cell>
          <cell r="F1540" t="str">
            <v>II</v>
          </cell>
          <cell r="G1540" t="str">
            <v>3</v>
          </cell>
          <cell r="H1540" t="str">
            <v/>
          </cell>
          <cell r="I1540">
            <v>1000</v>
          </cell>
          <cell r="J1540" t="str">
            <v>E2</v>
          </cell>
          <cell r="K1540" t="str">
            <v>2</v>
          </cell>
          <cell r="L1540" t="str">
            <v>E</v>
          </cell>
          <cell r="M1540" t="str">
            <v/>
          </cell>
          <cell r="N1540" t="str">
            <v/>
          </cell>
          <cell r="O1540" t="str">
            <v>S2,S20</v>
          </cell>
          <cell r="P1540" t="str">
            <v>N</v>
          </cell>
          <cell r="Q1540" t="str">
            <v>N</v>
          </cell>
          <cell r="R1540" t="str">
            <v>N</v>
          </cell>
          <cell r="S1540" t="str">
            <v>N</v>
          </cell>
          <cell r="T1540" t="str">
            <v>N</v>
          </cell>
          <cell r="U1540" t="str">
            <v>N</v>
          </cell>
          <cell r="V1540" t="str">
            <v>N</v>
          </cell>
          <cell r="W1540" t="str">
            <v>ML</v>
          </cell>
        </row>
        <row r="1541">
          <cell r="B1541" t="str">
            <v>UN2348III</v>
          </cell>
          <cell r="C1541" t="str">
            <v>ACRYLATES DE BUTYLE, STABILISÉS</v>
          </cell>
          <cell r="D1541" t="str">
            <v>3</v>
          </cell>
          <cell r="E1541" t="str">
            <v>F1</v>
          </cell>
          <cell r="F1541" t="str">
            <v>III</v>
          </cell>
          <cell r="G1541" t="str">
            <v>3</v>
          </cell>
          <cell r="H1541">
            <v>386</v>
          </cell>
          <cell r="I1541">
            <v>5000</v>
          </cell>
          <cell r="J1541" t="str">
            <v>E1</v>
          </cell>
          <cell r="K1541" t="str">
            <v>3</v>
          </cell>
          <cell r="L1541" t="str">
            <v>E</v>
          </cell>
          <cell r="M1541" t="str">
            <v>V8,V12</v>
          </cell>
          <cell r="N1541" t="str">
            <v/>
          </cell>
          <cell r="O1541" t="str">
            <v>S2,S4</v>
          </cell>
          <cell r="P1541" t="str">
            <v>N</v>
          </cell>
          <cell r="Q1541" t="str">
            <v>N</v>
          </cell>
          <cell r="R1541" t="str">
            <v>N</v>
          </cell>
          <cell r="S1541" t="str">
            <v>N</v>
          </cell>
          <cell r="T1541" t="str">
            <v>N</v>
          </cell>
          <cell r="U1541" t="str">
            <v>N</v>
          </cell>
          <cell r="V1541" t="str">
            <v>N</v>
          </cell>
          <cell r="W1541" t="str">
            <v>ML</v>
          </cell>
        </row>
        <row r="1542">
          <cell r="B1542" t="str">
            <v>UN2350II</v>
          </cell>
          <cell r="C1542" t="str">
            <v>ÉTHER BUTYLMÉTHYLIQUE</v>
          </cell>
          <cell r="D1542" t="str">
            <v>3</v>
          </cell>
          <cell r="E1542" t="str">
            <v>F1</v>
          </cell>
          <cell r="F1542" t="str">
            <v>II</v>
          </cell>
          <cell r="G1542" t="str">
            <v>3</v>
          </cell>
          <cell r="H1542" t="str">
            <v/>
          </cell>
          <cell r="I1542">
            <v>1000</v>
          </cell>
          <cell r="J1542" t="str">
            <v>E2</v>
          </cell>
          <cell r="K1542" t="str">
            <v>2</v>
          </cell>
          <cell r="L1542" t="str">
            <v>E</v>
          </cell>
          <cell r="M1542" t="str">
            <v/>
          </cell>
          <cell r="N1542" t="str">
            <v/>
          </cell>
          <cell r="O1542" t="str">
            <v>S2,S20</v>
          </cell>
          <cell r="P1542" t="str">
            <v>N</v>
          </cell>
          <cell r="Q1542" t="str">
            <v>N</v>
          </cell>
          <cell r="R1542" t="str">
            <v>N</v>
          </cell>
          <cell r="S1542" t="str">
            <v>N</v>
          </cell>
          <cell r="T1542" t="str">
            <v>N</v>
          </cell>
          <cell r="U1542" t="str">
            <v>N</v>
          </cell>
          <cell r="V1542" t="str">
            <v>N</v>
          </cell>
          <cell r="W1542" t="str">
            <v>ML</v>
          </cell>
        </row>
        <row r="1543">
          <cell r="B1543" t="str">
            <v>UN2351III</v>
          </cell>
          <cell r="C1543" t="str">
            <v>NITRITES DE BUTYLE</v>
          </cell>
          <cell r="D1543" t="str">
            <v>3</v>
          </cell>
          <cell r="E1543" t="str">
            <v>F1</v>
          </cell>
          <cell r="F1543" t="str">
            <v>III</v>
          </cell>
          <cell r="G1543" t="str">
            <v>3</v>
          </cell>
          <cell r="H1543" t="str">
            <v/>
          </cell>
          <cell r="I1543">
            <v>5000</v>
          </cell>
          <cell r="J1543" t="str">
            <v>E1</v>
          </cell>
          <cell r="K1543" t="str">
            <v>3</v>
          </cell>
          <cell r="L1543" t="str">
            <v>E</v>
          </cell>
          <cell r="M1543" t="str">
            <v>V12</v>
          </cell>
          <cell r="N1543" t="str">
            <v/>
          </cell>
          <cell r="O1543" t="str">
            <v>S2</v>
          </cell>
          <cell r="P1543" t="str">
            <v>N</v>
          </cell>
          <cell r="Q1543" t="str">
            <v>N</v>
          </cell>
          <cell r="R1543" t="str">
            <v>N</v>
          </cell>
          <cell r="S1543" t="str">
            <v>N</v>
          </cell>
          <cell r="T1543" t="str">
            <v>N</v>
          </cell>
          <cell r="U1543" t="str">
            <v>N</v>
          </cell>
          <cell r="V1543" t="str">
            <v>N</v>
          </cell>
          <cell r="W1543" t="str">
            <v>ML</v>
          </cell>
        </row>
        <row r="1544">
          <cell r="B1544" t="str">
            <v>UN2351II</v>
          </cell>
          <cell r="C1544" t="str">
            <v>NITRITES DE BUTYLE</v>
          </cell>
          <cell r="D1544" t="str">
            <v>3</v>
          </cell>
          <cell r="E1544" t="str">
            <v>F1</v>
          </cell>
          <cell r="F1544" t="str">
            <v>II</v>
          </cell>
          <cell r="G1544" t="str">
            <v>3</v>
          </cell>
          <cell r="H1544" t="str">
            <v/>
          </cell>
          <cell r="I1544">
            <v>1000</v>
          </cell>
          <cell r="J1544" t="str">
            <v>E2</v>
          </cell>
          <cell r="K1544" t="str">
            <v>2</v>
          </cell>
          <cell r="L1544" t="str">
            <v>E</v>
          </cell>
          <cell r="M1544" t="str">
            <v/>
          </cell>
          <cell r="N1544" t="str">
            <v/>
          </cell>
          <cell r="O1544" t="str">
            <v>S2,S20</v>
          </cell>
          <cell r="P1544" t="str">
            <v>N</v>
          </cell>
          <cell r="Q1544" t="str">
            <v>N</v>
          </cell>
          <cell r="R1544" t="str">
            <v>N</v>
          </cell>
          <cell r="S1544" t="str">
            <v>N</v>
          </cell>
          <cell r="T1544" t="str">
            <v>N</v>
          </cell>
          <cell r="U1544" t="str">
            <v>N</v>
          </cell>
          <cell r="V1544" t="str">
            <v>N</v>
          </cell>
          <cell r="W1544" t="str">
            <v>ML</v>
          </cell>
        </row>
        <row r="1545">
          <cell r="B1545" t="str">
            <v>UN2352II</v>
          </cell>
          <cell r="C1545" t="str">
            <v>ÉTHER BUTYLVINYLIQUE STABILISÉ</v>
          </cell>
          <cell r="D1545" t="str">
            <v>3</v>
          </cell>
          <cell r="E1545" t="str">
            <v>F1</v>
          </cell>
          <cell r="F1545" t="str">
            <v>II</v>
          </cell>
          <cell r="G1545" t="str">
            <v>3</v>
          </cell>
          <cell r="H1545">
            <v>386</v>
          </cell>
          <cell r="I1545">
            <v>1000</v>
          </cell>
          <cell r="J1545" t="str">
            <v>E2</v>
          </cell>
          <cell r="K1545" t="str">
            <v>2</v>
          </cell>
          <cell r="L1545" t="str">
            <v>E</v>
          </cell>
          <cell r="M1545" t="str">
            <v>V8</v>
          </cell>
          <cell r="N1545" t="str">
            <v/>
          </cell>
          <cell r="O1545" t="str">
            <v>S2,S4,S20</v>
          </cell>
          <cell r="P1545" t="str">
            <v>N</v>
          </cell>
          <cell r="Q1545" t="str">
            <v>N</v>
          </cell>
          <cell r="R1545" t="str">
            <v>N</v>
          </cell>
          <cell r="S1545" t="str">
            <v>N</v>
          </cell>
          <cell r="T1545" t="str">
            <v>N</v>
          </cell>
          <cell r="U1545" t="str">
            <v>N</v>
          </cell>
          <cell r="V1545" t="str">
            <v>N</v>
          </cell>
          <cell r="W1545" t="str">
            <v>ML</v>
          </cell>
        </row>
        <row r="1546">
          <cell r="B1546" t="str">
            <v>UN2353II</v>
          </cell>
          <cell r="C1546" t="str">
            <v>CHLORURE DE BUTYRYLE</v>
          </cell>
          <cell r="D1546" t="str">
            <v>3</v>
          </cell>
          <cell r="E1546" t="str">
            <v>FC</v>
          </cell>
          <cell r="F1546" t="str">
            <v>II</v>
          </cell>
          <cell r="G1546" t="str">
            <v>3,+8</v>
          </cell>
          <cell r="H1546" t="str">
            <v/>
          </cell>
          <cell r="I1546">
            <v>1000</v>
          </cell>
          <cell r="J1546" t="str">
            <v>E2</v>
          </cell>
          <cell r="K1546" t="str">
            <v>2</v>
          </cell>
          <cell r="L1546" t="str">
            <v>E</v>
          </cell>
          <cell r="M1546" t="str">
            <v/>
          </cell>
          <cell r="N1546" t="str">
            <v/>
          </cell>
          <cell r="O1546" t="str">
            <v>S2,S20</v>
          </cell>
          <cell r="P1546" t="str">
            <v>N</v>
          </cell>
          <cell r="Q1546" t="str">
            <v>N</v>
          </cell>
          <cell r="R1546" t="str">
            <v>N</v>
          </cell>
          <cell r="S1546" t="str">
            <v>N</v>
          </cell>
          <cell r="T1546" t="str">
            <v>N</v>
          </cell>
          <cell r="U1546" t="str">
            <v>N</v>
          </cell>
          <cell r="V1546" t="str">
            <v>N</v>
          </cell>
          <cell r="W1546" t="str">
            <v>ML</v>
          </cell>
        </row>
        <row r="1547">
          <cell r="B1547" t="str">
            <v>UN2354II</v>
          </cell>
          <cell r="C1547" t="str">
            <v>ÉTHER CHLORO-MÉTHYLÉTHYLIQUE</v>
          </cell>
          <cell r="D1547" t="str">
            <v>3</v>
          </cell>
          <cell r="E1547" t="str">
            <v>FT1</v>
          </cell>
          <cell r="F1547" t="str">
            <v>II</v>
          </cell>
          <cell r="G1547" t="str">
            <v>3,+6.1</v>
          </cell>
          <cell r="H1547" t="str">
            <v/>
          </cell>
          <cell r="I1547">
            <v>1000</v>
          </cell>
          <cell r="J1547" t="str">
            <v>E2</v>
          </cell>
          <cell r="K1547" t="str">
            <v>2</v>
          </cell>
          <cell r="L1547" t="str">
            <v>E</v>
          </cell>
          <cell r="M1547" t="str">
            <v/>
          </cell>
          <cell r="N1547" t="str">
            <v>CV13,CV28</v>
          </cell>
          <cell r="O1547" t="str">
            <v>S2,S19</v>
          </cell>
          <cell r="P1547" t="str">
            <v>N</v>
          </cell>
          <cell r="Q1547" t="str">
            <v>N</v>
          </cell>
          <cell r="R1547" t="str">
            <v>N</v>
          </cell>
          <cell r="S1547" t="str">
            <v>O</v>
          </cell>
          <cell r="T1547" t="str">
            <v>N</v>
          </cell>
          <cell r="U1547" t="str">
            <v>N</v>
          </cell>
          <cell r="V1547" t="str">
            <v>N</v>
          </cell>
          <cell r="W1547" t="str">
            <v>ML</v>
          </cell>
        </row>
        <row r="1548">
          <cell r="B1548" t="str">
            <v>UN2356I</v>
          </cell>
          <cell r="C1548" t="str">
            <v>CHLORO-2 PROPANE</v>
          </cell>
          <cell r="D1548" t="str">
            <v>3</v>
          </cell>
          <cell r="E1548" t="str">
            <v>F1</v>
          </cell>
          <cell r="F1548" t="str">
            <v>I</v>
          </cell>
          <cell r="G1548" t="str">
            <v>3</v>
          </cell>
          <cell r="H1548" t="str">
            <v/>
          </cell>
          <cell r="I1548">
            <v>0</v>
          </cell>
          <cell r="J1548" t="str">
            <v>E3</v>
          </cell>
          <cell r="K1548" t="str">
            <v>1</v>
          </cell>
          <cell r="L1548" t="str">
            <v>E</v>
          </cell>
          <cell r="M1548" t="str">
            <v/>
          </cell>
          <cell r="N1548" t="str">
            <v/>
          </cell>
          <cell r="O1548" t="str">
            <v>S2,S20</v>
          </cell>
          <cell r="P1548" t="str">
            <v>N</v>
          </cell>
          <cell r="Q1548" t="str">
            <v>N</v>
          </cell>
          <cell r="R1548" t="str">
            <v>N</v>
          </cell>
          <cell r="S1548" t="str">
            <v>N</v>
          </cell>
          <cell r="T1548" t="str">
            <v>N</v>
          </cell>
          <cell r="U1548" t="str">
            <v>N</v>
          </cell>
          <cell r="V1548" t="str">
            <v>N</v>
          </cell>
          <cell r="W1548" t="str">
            <v>ML</v>
          </cell>
        </row>
        <row r="1549">
          <cell r="B1549" t="str">
            <v>UN2357II</v>
          </cell>
          <cell r="C1549" t="str">
            <v>CYCLOHEXYLAMINE</v>
          </cell>
          <cell r="D1549" t="str">
            <v>8</v>
          </cell>
          <cell r="E1549" t="str">
            <v>CF1</v>
          </cell>
          <cell r="F1549" t="str">
            <v>II</v>
          </cell>
          <cell r="G1549" t="str">
            <v>8,+3</v>
          </cell>
          <cell r="H1549" t="str">
            <v/>
          </cell>
          <cell r="I1549">
            <v>1000</v>
          </cell>
          <cell r="J1549" t="str">
            <v>E2</v>
          </cell>
          <cell r="K1549" t="str">
            <v>2</v>
          </cell>
          <cell r="L1549" t="str">
            <v>E</v>
          </cell>
          <cell r="M1549" t="str">
            <v/>
          </cell>
          <cell r="N1549" t="str">
            <v/>
          </cell>
          <cell r="O1549" t="str">
            <v>S2</v>
          </cell>
          <cell r="P1549" t="str">
            <v>N</v>
          </cell>
          <cell r="Q1549" t="str">
            <v>N</v>
          </cell>
          <cell r="R1549" t="str">
            <v>N</v>
          </cell>
          <cell r="S1549" t="str">
            <v>N</v>
          </cell>
          <cell r="T1549" t="str">
            <v>N</v>
          </cell>
          <cell r="U1549" t="str">
            <v>N</v>
          </cell>
          <cell r="V1549" t="str">
            <v>N</v>
          </cell>
          <cell r="W1549" t="str">
            <v>ML</v>
          </cell>
        </row>
        <row r="1550">
          <cell r="B1550" t="str">
            <v>UN2358II</v>
          </cell>
          <cell r="C1550" t="str">
            <v>CYCLOOCTATÉTRAÈNE</v>
          </cell>
          <cell r="D1550" t="str">
            <v>3</v>
          </cell>
          <cell r="E1550" t="str">
            <v>F1</v>
          </cell>
          <cell r="F1550" t="str">
            <v>II</v>
          </cell>
          <cell r="G1550" t="str">
            <v>3</v>
          </cell>
          <cell r="H1550" t="str">
            <v/>
          </cell>
          <cell r="I1550">
            <v>1000</v>
          </cell>
          <cell r="J1550" t="str">
            <v>E2</v>
          </cell>
          <cell r="K1550" t="str">
            <v>2</v>
          </cell>
          <cell r="L1550" t="str">
            <v>E</v>
          </cell>
          <cell r="M1550" t="str">
            <v/>
          </cell>
          <cell r="N1550" t="str">
            <v/>
          </cell>
          <cell r="O1550" t="str">
            <v>S2,S20</v>
          </cell>
          <cell r="P1550" t="str">
            <v>N</v>
          </cell>
          <cell r="Q1550" t="str">
            <v>N</v>
          </cell>
          <cell r="R1550" t="str">
            <v>N</v>
          </cell>
          <cell r="S1550" t="str">
            <v>N</v>
          </cell>
          <cell r="T1550" t="str">
            <v>N</v>
          </cell>
          <cell r="U1550" t="str">
            <v>N</v>
          </cell>
          <cell r="V1550" t="str">
            <v>N</v>
          </cell>
          <cell r="W1550" t="str">
            <v>ML</v>
          </cell>
        </row>
        <row r="1551">
          <cell r="B1551" t="str">
            <v>UN2359II</v>
          </cell>
          <cell r="C1551" t="str">
            <v>DIALLYLAMINE</v>
          </cell>
          <cell r="D1551" t="str">
            <v>3</v>
          </cell>
          <cell r="E1551" t="str">
            <v>FTC</v>
          </cell>
          <cell r="F1551" t="str">
            <v>II</v>
          </cell>
          <cell r="G1551" t="str">
            <v>3,+6.1,+8</v>
          </cell>
          <cell r="H1551" t="str">
            <v/>
          </cell>
          <cell r="I1551">
            <v>1000</v>
          </cell>
          <cell r="J1551" t="str">
            <v>E2</v>
          </cell>
          <cell r="K1551" t="str">
            <v>2</v>
          </cell>
          <cell r="L1551" t="str">
            <v>E</v>
          </cell>
          <cell r="M1551" t="str">
            <v/>
          </cell>
          <cell r="N1551" t="str">
            <v>CV13,CV28</v>
          </cell>
          <cell r="O1551" t="str">
            <v>S2,S19</v>
          </cell>
          <cell r="P1551" t="str">
            <v>N</v>
          </cell>
          <cell r="Q1551" t="str">
            <v>N</v>
          </cell>
          <cell r="R1551" t="str">
            <v>N</v>
          </cell>
          <cell r="S1551" t="str">
            <v>O</v>
          </cell>
          <cell r="T1551" t="str">
            <v>N</v>
          </cell>
          <cell r="U1551" t="str">
            <v>N</v>
          </cell>
          <cell r="V1551" t="str">
            <v>N</v>
          </cell>
          <cell r="W1551" t="str">
            <v>ML</v>
          </cell>
        </row>
        <row r="1552">
          <cell r="B1552" t="str">
            <v>UN2360II</v>
          </cell>
          <cell r="C1552" t="str">
            <v>ÉTHER DIALLYLIQUE</v>
          </cell>
          <cell r="D1552" t="str">
            <v>3</v>
          </cell>
          <cell r="E1552" t="str">
            <v>FT1</v>
          </cell>
          <cell r="F1552" t="str">
            <v>II</v>
          </cell>
          <cell r="G1552" t="str">
            <v>3,+6.1</v>
          </cell>
          <cell r="H1552" t="str">
            <v/>
          </cell>
          <cell r="I1552">
            <v>1000</v>
          </cell>
          <cell r="J1552" t="str">
            <v>E2</v>
          </cell>
          <cell r="K1552" t="str">
            <v>2</v>
          </cell>
          <cell r="L1552" t="str">
            <v>E</v>
          </cell>
          <cell r="M1552" t="str">
            <v/>
          </cell>
          <cell r="N1552" t="str">
            <v>CV13,CV28</v>
          </cell>
          <cell r="O1552" t="str">
            <v>S2,S19</v>
          </cell>
          <cell r="P1552" t="str">
            <v>N</v>
          </cell>
          <cell r="Q1552" t="str">
            <v>N</v>
          </cell>
          <cell r="R1552" t="str">
            <v>N</v>
          </cell>
          <cell r="S1552" t="str">
            <v>O</v>
          </cell>
          <cell r="T1552" t="str">
            <v>N</v>
          </cell>
          <cell r="U1552" t="str">
            <v>N</v>
          </cell>
          <cell r="V1552" t="str">
            <v>N</v>
          </cell>
          <cell r="W1552" t="str">
            <v>ML</v>
          </cell>
        </row>
        <row r="1553">
          <cell r="B1553" t="str">
            <v>UN2361III</v>
          </cell>
          <cell r="C1553" t="str">
            <v>DIISOBUTYLAMINE</v>
          </cell>
          <cell r="D1553" t="str">
            <v>3</v>
          </cell>
          <cell r="E1553" t="str">
            <v>FC</v>
          </cell>
          <cell r="F1553" t="str">
            <v>III</v>
          </cell>
          <cell r="G1553" t="str">
            <v>3,+8</v>
          </cell>
          <cell r="H1553" t="str">
            <v/>
          </cell>
          <cell r="I1553">
            <v>5000</v>
          </cell>
          <cell r="J1553" t="str">
            <v>E1</v>
          </cell>
          <cell r="K1553" t="str">
            <v>3</v>
          </cell>
          <cell r="L1553" t="str">
            <v>E</v>
          </cell>
          <cell r="M1553" t="str">
            <v>V12</v>
          </cell>
          <cell r="N1553" t="str">
            <v/>
          </cell>
          <cell r="O1553" t="str">
            <v>S2</v>
          </cell>
          <cell r="P1553" t="str">
            <v>N</v>
          </cell>
          <cell r="Q1553" t="str">
            <v>N</v>
          </cell>
          <cell r="R1553" t="str">
            <v>N</v>
          </cell>
          <cell r="S1553" t="str">
            <v>N</v>
          </cell>
          <cell r="T1553" t="str">
            <v>N</v>
          </cell>
          <cell r="U1553" t="str">
            <v>N</v>
          </cell>
          <cell r="V1553" t="str">
            <v>N</v>
          </cell>
          <cell r="W1553" t="str">
            <v>ML</v>
          </cell>
        </row>
        <row r="1554">
          <cell r="B1554" t="str">
            <v>UN2362II</v>
          </cell>
          <cell r="C1554" t="str">
            <v>DICHLORO-1,1 ÉTHANE</v>
          </cell>
          <cell r="D1554" t="str">
            <v>3</v>
          </cell>
          <cell r="E1554" t="str">
            <v>F1</v>
          </cell>
          <cell r="F1554" t="str">
            <v>II</v>
          </cell>
          <cell r="G1554" t="str">
            <v>3</v>
          </cell>
          <cell r="H1554" t="str">
            <v/>
          </cell>
          <cell r="I1554">
            <v>1000</v>
          </cell>
          <cell r="J1554" t="str">
            <v>E2</v>
          </cell>
          <cell r="K1554" t="str">
            <v>2</v>
          </cell>
          <cell r="L1554" t="str">
            <v>E</v>
          </cell>
          <cell r="M1554" t="str">
            <v/>
          </cell>
          <cell r="N1554" t="str">
            <v/>
          </cell>
          <cell r="O1554" t="str">
            <v>S2,S20</v>
          </cell>
          <cell r="P1554" t="str">
            <v>N</v>
          </cell>
          <cell r="Q1554" t="str">
            <v>N</v>
          </cell>
          <cell r="R1554" t="str">
            <v>N</v>
          </cell>
          <cell r="S1554" t="str">
            <v>N</v>
          </cell>
          <cell r="T1554" t="str">
            <v>N</v>
          </cell>
          <cell r="U1554" t="str">
            <v>N</v>
          </cell>
          <cell r="V1554" t="str">
            <v>N</v>
          </cell>
          <cell r="W1554" t="str">
            <v>ML</v>
          </cell>
        </row>
        <row r="1555">
          <cell r="B1555" t="str">
            <v>UN2363I</v>
          </cell>
          <cell r="C1555" t="str">
            <v>MERCAPTAN ÉTHYLIQUE</v>
          </cell>
          <cell r="D1555" t="str">
            <v>3</v>
          </cell>
          <cell r="E1555" t="str">
            <v>F1</v>
          </cell>
          <cell r="F1555" t="str">
            <v>I</v>
          </cell>
          <cell r="G1555" t="str">
            <v>3</v>
          </cell>
          <cell r="H1555" t="str">
            <v/>
          </cell>
          <cell r="I1555">
            <v>0</v>
          </cell>
          <cell r="J1555" t="str">
            <v>E0</v>
          </cell>
          <cell r="K1555" t="str">
            <v>1</v>
          </cell>
          <cell r="L1555" t="str">
            <v>E</v>
          </cell>
          <cell r="M1555" t="str">
            <v/>
          </cell>
          <cell r="N1555" t="str">
            <v/>
          </cell>
          <cell r="O1555" t="str">
            <v>S2,S20</v>
          </cell>
          <cell r="P1555" t="str">
            <v>N</v>
          </cell>
          <cell r="Q1555" t="str">
            <v>N</v>
          </cell>
          <cell r="R1555" t="str">
            <v>N</v>
          </cell>
          <cell r="S1555" t="str">
            <v>N</v>
          </cell>
          <cell r="T1555" t="str">
            <v>N</v>
          </cell>
          <cell r="U1555" t="str">
            <v>N</v>
          </cell>
          <cell r="V1555" t="str">
            <v>N</v>
          </cell>
          <cell r="W1555" t="str">
            <v>ML</v>
          </cell>
        </row>
        <row r="1556">
          <cell r="B1556" t="str">
            <v>UN2364III</v>
          </cell>
          <cell r="C1556" t="str">
            <v>n-PROPYLBENZÈNE</v>
          </cell>
          <cell r="D1556" t="str">
            <v>3</v>
          </cell>
          <cell r="E1556" t="str">
            <v>F1</v>
          </cell>
          <cell r="F1556" t="str">
            <v>III</v>
          </cell>
          <cell r="G1556" t="str">
            <v>3</v>
          </cell>
          <cell r="H1556" t="str">
            <v/>
          </cell>
          <cell r="I1556">
            <v>5000</v>
          </cell>
          <cell r="J1556" t="str">
            <v>E1</v>
          </cell>
          <cell r="K1556" t="str">
            <v>3</v>
          </cell>
          <cell r="L1556" t="str">
            <v>E</v>
          </cell>
          <cell r="M1556" t="str">
            <v>V12</v>
          </cell>
          <cell r="N1556" t="str">
            <v/>
          </cell>
          <cell r="O1556" t="str">
            <v>S2</v>
          </cell>
          <cell r="P1556" t="str">
            <v>N</v>
          </cell>
          <cell r="Q1556" t="str">
            <v>N</v>
          </cell>
          <cell r="R1556" t="str">
            <v>N</v>
          </cell>
          <cell r="S1556" t="str">
            <v>N</v>
          </cell>
          <cell r="T1556" t="str">
            <v>N</v>
          </cell>
          <cell r="U1556" t="str">
            <v>N</v>
          </cell>
          <cell r="V1556" t="str">
            <v>N</v>
          </cell>
          <cell r="W1556" t="str">
            <v>ML</v>
          </cell>
        </row>
        <row r="1557">
          <cell r="B1557" t="str">
            <v>UN2366III</v>
          </cell>
          <cell r="C1557" t="str">
            <v>CARBONATE D'ÉTHYLE</v>
          </cell>
          <cell r="D1557" t="str">
            <v>3</v>
          </cell>
          <cell r="E1557" t="str">
            <v>F1</v>
          </cell>
          <cell r="F1557" t="str">
            <v>III</v>
          </cell>
          <cell r="G1557" t="str">
            <v>3</v>
          </cell>
          <cell r="H1557" t="str">
            <v/>
          </cell>
          <cell r="I1557">
            <v>5000</v>
          </cell>
          <cell r="J1557" t="str">
            <v>E1</v>
          </cell>
          <cell r="K1557" t="str">
            <v>3</v>
          </cell>
          <cell r="L1557" t="str">
            <v>E</v>
          </cell>
          <cell r="M1557" t="str">
            <v>V12</v>
          </cell>
          <cell r="N1557" t="str">
            <v/>
          </cell>
          <cell r="O1557" t="str">
            <v>S2</v>
          </cell>
          <cell r="P1557" t="str">
            <v>N</v>
          </cell>
          <cell r="Q1557" t="str">
            <v>N</v>
          </cell>
          <cell r="R1557" t="str">
            <v>N</v>
          </cell>
          <cell r="S1557" t="str">
            <v>N</v>
          </cell>
          <cell r="T1557" t="str">
            <v>N</v>
          </cell>
          <cell r="U1557" t="str">
            <v>N</v>
          </cell>
          <cell r="V1557" t="str">
            <v>N</v>
          </cell>
          <cell r="W1557" t="str">
            <v>ML</v>
          </cell>
        </row>
        <row r="1558">
          <cell r="B1558" t="str">
            <v>UN2367II</v>
          </cell>
          <cell r="C1558" t="str">
            <v>alpha-MÉTHYL-VALÉRALDÉHYDE</v>
          </cell>
          <cell r="D1558" t="str">
            <v>3</v>
          </cell>
          <cell r="E1558" t="str">
            <v>F1</v>
          </cell>
          <cell r="F1558" t="str">
            <v>II</v>
          </cell>
          <cell r="G1558" t="str">
            <v>3</v>
          </cell>
          <cell r="H1558" t="str">
            <v/>
          </cell>
          <cell r="I1558">
            <v>1000</v>
          </cell>
          <cell r="J1558" t="str">
            <v>E2</v>
          </cell>
          <cell r="K1558" t="str">
            <v>2</v>
          </cell>
          <cell r="L1558" t="str">
            <v>E</v>
          </cell>
          <cell r="M1558" t="str">
            <v/>
          </cell>
          <cell r="N1558" t="str">
            <v/>
          </cell>
          <cell r="O1558" t="str">
            <v>S2,S20</v>
          </cell>
          <cell r="P1558" t="str">
            <v>N</v>
          </cell>
          <cell r="Q1558" t="str">
            <v>N</v>
          </cell>
          <cell r="R1558" t="str">
            <v>N</v>
          </cell>
          <cell r="S1558" t="str">
            <v>N</v>
          </cell>
          <cell r="T1558" t="str">
            <v>N</v>
          </cell>
          <cell r="U1558" t="str">
            <v>N</v>
          </cell>
          <cell r="V1558" t="str">
            <v>N</v>
          </cell>
          <cell r="W1558" t="str">
            <v>ML</v>
          </cell>
        </row>
        <row r="1559">
          <cell r="B1559" t="str">
            <v>UN2368III</v>
          </cell>
          <cell r="C1559" t="str">
            <v>alpha-PINÈNE</v>
          </cell>
          <cell r="D1559" t="str">
            <v>3</v>
          </cell>
          <cell r="E1559" t="str">
            <v>F1</v>
          </cell>
          <cell r="F1559" t="str">
            <v>III</v>
          </cell>
          <cell r="G1559" t="str">
            <v>3</v>
          </cell>
          <cell r="H1559" t="str">
            <v/>
          </cell>
          <cell r="I1559">
            <v>5000</v>
          </cell>
          <cell r="J1559" t="str">
            <v>E1</v>
          </cell>
          <cell r="K1559" t="str">
            <v>3</v>
          </cell>
          <cell r="L1559" t="str">
            <v>E</v>
          </cell>
          <cell r="M1559" t="str">
            <v>V12</v>
          </cell>
          <cell r="N1559" t="str">
            <v/>
          </cell>
          <cell r="O1559" t="str">
            <v>S2</v>
          </cell>
          <cell r="P1559" t="str">
            <v>N</v>
          </cell>
          <cell r="Q1559" t="str">
            <v>N</v>
          </cell>
          <cell r="R1559" t="str">
            <v>N</v>
          </cell>
          <cell r="S1559" t="str">
            <v>N</v>
          </cell>
          <cell r="T1559" t="str">
            <v>N</v>
          </cell>
          <cell r="U1559" t="str">
            <v>N</v>
          </cell>
          <cell r="V1559" t="str">
            <v>N</v>
          </cell>
          <cell r="W1559" t="str">
            <v>ML</v>
          </cell>
        </row>
        <row r="1560">
          <cell r="B1560" t="str">
            <v>UN2370II</v>
          </cell>
          <cell r="C1560" t="str">
            <v>HEXÈNE-1</v>
          </cell>
          <cell r="D1560" t="str">
            <v>3</v>
          </cell>
          <cell r="E1560" t="str">
            <v>F1</v>
          </cell>
          <cell r="F1560" t="str">
            <v>II</v>
          </cell>
          <cell r="G1560" t="str">
            <v>3</v>
          </cell>
          <cell r="H1560" t="str">
            <v/>
          </cell>
          <cell r="I1560">
            <v>1000</v>
          </cell>
          <cell r="J1560" t="str">
            <v>E2</v>
          </cell>
          <cell r="K1560" t="str">
            <v>2</v>
          </cell>
          <cell r="L1560" t="str">
            <v>E</v>
          </cell>
          <cell r="M1560" t="str">
            <v/>
          </cell>
          <cell r="N1560" t="str">
            <v/>
          </cell>
          <cell r="O1560" t="str">
            <v>S2,S20</v>
          </cell>
          <cell r="P1560" t="str">
            <v>N</v>
          </cell>
          <cell r="Q1560" t="str">
            <v>N</v>
          </cell>
          <cell r="R1560" t="str">
            <v>N</v>
          </cell>
          <cell r="S1560" t="str">
            <v>N</v>
          </cell>
          <cell r="T1560" t="str">
            <v>N</v>
          </cell>
          <cell r="U1560" t="str">
            <v>N</v>
          </cell>
          <cell r="V1560" t="str">
            <v>N</v>
          </cell>
          <cell r="W1560" t="str">
            <v>ML</v>
          </cell>
        </row>
        <row r="1561">
          <cell r="B1561" t="str">
            <v>UN2371I</v>
          </cell>
          <cell r="C1561" t="str">
            <v>ISOPENTÈNES</v>
          </cell>
          <cell r="D1561" t="str">
            <v>3</v>
          </cell>
          <cell r="E1561" t="str">
            <v>F1</v>
          </cell>
          <cell r="F1561" t="str">
            <v>I</v>
          </cell>
          <cell r="G1561" t="str">
            <v>3</v>
          </cell>
          <cell r="H1561" t="str">
            <v/>
          </cell>
          <cell r="I1561">
            <v>0</v>
          </cell>
          <cell r="J1561" t="str">
            <v>E3</v>
          </cell>
          <cell r="K1561" t="str">
            <v>1</v>
          </cell>
          <cell r="L1561" t="str">
            <v>E</v>
          </cell>
          <cell r="M1561" t="str">
            <v/>
          </cell>
          <cell r="N1561" t="str">
            <v/>
          </cell>
          <cell r="O1561" t="str">
            <v>S2,S20</v>
          </cell>
          <cell r="P1561" t="str">
            <v>N</v>
          </cell>
          <cell r="Q1561" t="str">
            <v>N</v>
          </cell>
          <cell r="R1561" t="str">
            <v>N</v>
          </cell>
          <cell r="S1561" t="str">
            <v>N</v>
          </cell>
          <cell r="T1561" t="str">
            <v>N</v>
          </cell>
          <cell r="U1561" t="str">
            <v>N</v>
          </cell>
          <cell r="V1561" t="str">
            <v>N</v>
          </cell>
          <cell r="W1561" t="str">
            <v>ML</v>
          </cell>
        </row>
        <row r="1562">
          <cell r="B1562" t="str">
            <v>UN2372II</v>
          </cell>
          <cell r="C1562" t="str">
            <v>BIS (DIMÉTHYLAMINO)-1,2 ÉTHANE</v>
          </cell>
          <cell r="D1562" t="str">
            <v>3</v>
          </cell>
          <cell r="E1562" t="str">
            <v>F1</v>
          </cell>
          <cell r="F1562" t="str">
            <v>II</v>
          </cell>
          <cell r="G1562" t="str">
            <v>3</v>
          </cell>
          <cell r="H1562" t="str">
            <v/>
          </cell>
          <cell r="I1562">
            <v>1000</v>
          </cell>
          <cell r="J1562" t="str">
            <v>E2</v>
          </cell>
          <cell r="K1562" t="str">
            <v>2</v>
          </cell>
          <cell r="L1562" t="str">
            <v>E</v>
          </cell>
          <cell r="M1562" t="str">
            <v/>
          </cell>
          <cell r="N1562" t="str">
            <v/>
          </cell>
          <cell r="O1562" t="str">
            <v>S2,S20</v>
          </cell>
          <cell r="P1562" t="str">
            <v>N</v>
          </cell>
          <cell r="Q1562" t="str">
            <v>N</v>
          </cell>
          <cell r="R1562" t="str">
            <v>N</v>
          </cell>
          <cell r="S1562" t="str">
            <v>N</v>
          </cell>
          <cell r="T1562" t="str">
            <v>N</v>
          </cell>
          <cell r="U1562" t="str">
            <v>N</v>
          </cell>
          <cell r="V1562" t="str">
            <v>N</v>
          </cell>
          <cell r="W1562" t="str">
            <v>ML</v>
          </cell>
        </row>
        <row r="1563">
          <cell r="B1563" t="str">
            <v>UN2373II</v>
          </cell>
          <cell r="C1563" t="str">
            <v>DIÉTHOXYMÉTHANE</v>
          </cell>
          <cell r="D1563" t="str">
            <v>3</v>
          </cell>
          <cell r="E1563" t="str">
            <v>F1</v>
          </cell>
          <cell r="F1563" t="str">
            <v>II</v>
          </cell>
          <cell r="G1563" t="str">
            <v>3</v>
          </cell>
          <cell r="H1563" t="str">
            <v/>
          </cell>
          <cell r="I1563">
            <v>1000</v>
          </cell>
          <cell r="J1563" t="str">
            <v>E2</v>
          </cell>
          <cell r="K1563" t="str">
            <v>2</v>
          </cell>
          <cell r="L1563" t="str">
            <v>E</v>
          </cell>
          <cell r="M1563" t="str">
            <v/>
          </cell>
          <cell r="N1563" t="str">
            <v/>
          </cell>
          <cell r="O1563" t="str">
            <v>S2,S20</v>
          </cell>
          <cell r="P1563" t="str">
            <v>N</v>
          </cell>
          <cell r="Q1563" t="str">
            <v>N</v>
          </cell>
          <cell r="R1563" t="str">
            <v>N</v>
          </cell>
          <cell r="S1563" t="str">
            <v>N</v>
          </cell>
          <cell r="T1563" t="str">
            <v>N</v>
          </cell>
          <cell r="U1563" t="str">
            <v>N</v>
          </cell>
          <cell r="V1563" t="str">
            <v>N</v>
          </cell>
          <cell r="W1563" t="str">
            <v>ML</v>
          </cell>
        </row>
        <row r="1564">
          <cell r="B1564" t="str">
            <v>UN2374II</v>
          </cell>
          <cell r="C1564" t="str">
            <v>DIÉTHOXY-3,3 PROPÈNE</v>
          </cell>
          <cell r="D1564" t="str">
            <v>3</v>
          </cell>
          <cell r="E1564" t="str">
            <v>F1</v>
          </cell>
          <cell r="F1564" t="str">
            <v>II</v>
          </cell>
          <cell r="G1564" t="str">
            <v>3</v>
          </cell>
          <cell r="H1564" t="str">
            <v/>
          </cell>
          <cell r="I1564">
            <v>1000</v>
          </cell>
          <cell r="J1564" t="str">
            <v>E2</v>
          </cell>
          <cell r="K1564" t="str">
            <v>2</v>
          </cell>
          <cell r="L1564" t="str">
            <v>E</v>
          </cell>
          <cell r="M1564" t="str">
            <v/>
          </cell>
          <cell r="N1564" t="str">
            <v/>
          </cell>
          <cell r="O1564" t="str">
            <v>S2,S20</v>
          </cell>
          <cell r="P1564" t="str">
            <v>N</v>
          </cell>
          <cell r="Q1564" t="str">
            <v>N</v>
          </cell>
          <cell r="R1564" t="str">
            <v>N</v>
          </cell>
          <cell r="S1564" t="str">
            <v>N</v>
          </cell>
          <cell r="T1564" t="str">
            <v>N</v>
          </cell>
          <cell r="U1564" t="str">
            <v>N</v>
          </cell>
          <cell r="V1564" t="str">
            <v>N</v>
          </cell>
          <cell r="W1564" t="str">
            <v>ML</v>
          </cell>
        </row>
        <row r="1565">
          <cell r="B1565" t="str">
            <v>UN2375II</v>
          </cell>
          <cell r="C1565" t="str">
            <v>SULFURE D'ÉTHYLE</v>
          </cell>
          <cell r="D1565" t="str">
            <v>3</v>
          </cell>
          <cell r="E1565" t="str">
            <v>F1</v>
          </cell>
          <cell r="F1565" t="str">
            <v>II</v>
          </cell>
          <cell r="G1565" t="str">
            <v>3</v>
          </cell>
          <cell r="H1565" t="str">
            <v/>
          </cell>
          <cell r="I1565">
            <v>1000</v>
          </cell>
          <cell r="J1565" t="str">
            <v>E2</v>
          </cell>
          <cell r="K1565" t="str">
            <v>2</v>
          </cell>
          <cell r="L1565" t="str">
            <v>E</v>
          </cell>
          <cell r="M1565" t="str">
            <v/>
          </cell>
          <cell r="N1565" t="str">
            <v/>
          </cell>
          <cell r="O1565" t="str">
            <v>S2,S20</v>
          </cell>
          <cell r="P1565" t="str">
            <v>N</v>
          </cell>
          <cell r="Q1565" t="str">
            <v>N</v>
          </cell>
          <cell r="R1565" t="str">
            <v>N</v>
          </cell>
          <cell r="S1565" t="str">
            <v>N</v>
          </cell>
          <cell r="T1565" t="str">
            <v>N</v>
          </cell>
          <cell r="U1565" t="str">
            <v>N</v>
          </cell>
          <cell r="V1565" t="str">
            <v>N</v>
          </cell>
          <cell r="W1565" t="str">
            <v>ML</v>
          </cell>
        </row>
        <row r="1566">
          <cell r="B1566" t="str">
            <v>UN2376II</v>
          </cell>
          <cell r="C1566" t="str">
            <v>DIHYDRO-2,3 PYRANNE</v>
          </cell>
          <cell r="D1566" t="str">
            <v>3</v>
          </cell>
          <cell r="E1566" t="str">
            <v>F1</v>
          </cell>
          <cell r="F1566" t="str">
            <v>II</v>
          </cell>
          <cell r="G1566" t="str">
            <v>3</v>
          </cell>
          <cell r="H1566" t="str">
            <v/>
          </cell>
          <cell r="I1566">
            <v>1000</v>
          </cell>
          <cell r="J1566" t="str">
            <v>E2</v>
          </cell>
          <cell r="K1566" t="str">
            <v>2</v>
          </cell>
          <cell r="L1566" t="str">
            <v>E</v>
          </cell>
          <cell r="M1566" t="str">
            <v/>
          </cell>
          <cell r="N1566" t="str">
            <v/>
          </cell>
          <cell r="O1566" t="str">
            <v>S2,S20</v>
          </cell>
          <cell r="P1566" t="str">
            <v>N</v>
          </cell>
          <cell r="Q1566" t="str">
            <v>N</v>
          </cell>
          <cell r="R1566" t="str">
            <v>N</v>
          </cell>
          <cell r="S1566" t="str">
            <v>N</v>
          </cell>
          <cell r="T1566" t="str">
            <v>N</v>
          </cell>
          <cell r="U1566" t="str">
            <v>N</v>
          </cell>
          <cell r="V1566" t="str">
            <v>N</v>
          </cell>
          <cell r="W1566" t="str">
            <v>ML</v>
          </cell>
        </row>
        <row r="1567">
          <cell r="B1567" t="str">
            <v>UN2377II</v>
          </cell>
          <cell r="C1567" t="str">
            <v>DIMETHOXY-1,1 ÉTHANE</v>
          </cell>
          <cell r="D1567" t="str">
            <v>3</v>
          </cell>
          <cell r="E1567" t="str">
            <v>F1</v>
          </cell>
          <cell r="F1567" t="str">
            <v>II</v>
          </cell>
          <cell r="G1567" t="str">
            <v>3</v>
          </cell>
          <cell r="H1567" t="str">
            <v/>
          </cell>
          <cell r="I1567">
            <v>1000</v>
          </cell>
          <cell r="J1567" t="str">
            <v>E2</v>
          </cell>
          <cell r="K1567" t="str">
            <v>2</v>
          </cell>
          <cell r="L1567" t="str">
            <v>E</v>
          </cell>
          <cell r="M1567" t="str">
            <v/>
          </cell>
          <cell r="N1567" t="str">
            <v/>
          </cell>
          <cell r="O1567" t="str">
            <v>S2,S20</v>
          </cell>
          <cell r="P1567" t="str">
            <v>N</v>
          </cell>
          <cell r="Q1567" t="str">
            <v>N</v>
          </cell>
          <cell r="R1567" t="str">
            <v>N</v>
          </cell>
          <cell r="S1567" t="str">
            <v>N</v>
          </cell>
          <cell r="T1567" t="str">
            <v>N</v>
          </cell>
          <cell r="U1567" t="str">
            <v>N</v>
          </cell>
          <cell r="V1567" t="str">
            <v>N</v>
          </cell>
          <cell r="W1567" t="str">
            <v>ML</v>
          </cell>
        </row>
        <row r="1568">
          <cell r="B1568" t="str">
            <v>UN2378II</v>
          </cell>
          <cell r="C1568" t="str">
            <v>DIMÉTHYLAMINO-ACÉTONITRILE</v>
          </cell>
          <cell r="D1568" t="str">
            <v>3</v>
          </cell>
          <cell r="E1568" t="str">
            <v>FT1</v>
          </cell>
          <cell r="F1568" t="str">
            <v>II</v>
          </cell>
          <cell r="G1568" t="str">
            <v>3,+6.1</v>
          </cell>
          <cell r="H1568" t="str">
            <v/>
          </cell>
          <cell r="I1568">
            <v>1000</v>
          </cell>
          <cell r="J1568" t="str">
            <v>E2</v>
          </cell>
          <cell r="K1568" t="str">
            <v>2</v>
          </cell>
          <cell r="L1568" t="str">
            <v>E</v>
          </cell>
          <cell r="M1568" t="str">
            <v/>
          </cell>
          <cell r="N1568" t="str">
            <v>CV13,CV28</v>
          </cell>
          <cell r="O1568" t="str">
            <v>S2,S19</v>
          </cell>
          <cell r="P1568" t="str">
            <v>N</v>
          </cell>
          <cell r="Q1568" t="str">
            <v>N</v>
          </cell>
          <cell r="R1568" t="str">
            <v>N</v>
          </cell>
          <cell r="S1568" t="str">
            <v>O</v>
          </cell>
          <cell r="T1568" t="str">
            <v>N</v>
          </cell>
          <cell r="U1568" t="str">
            <v>N</v>
          </cell>
          <cell r="V1568" t="str">
            <v>N</v>
          </cell>
          <cell r="W1568" t="str">
            <v>ML</v>
          </cell>
        </row>
        <row r="1569">
          <cell r="B1569" t="str">
            <v>UN2379II</v>
          </cell>
          <cell r="C1569" t="str">
            <v>DIMÉTHYL-1,3 BUTYLAMINE</v>
          </cell>
          <cell r="D1569" t="str">
            <v>3</v>
          </cell>
          <cell r="E1569" t="str">
            <v>FC</v>
          </cell>
          <cell r="F1569" t="str">
            <v>II</v>
          </cell>
          <cell r="G1569" t="str">
            <v>3,+8</v>
          </cell>
          <cell r="H1569" t="str">
            <v/>
          </cell>
          <cell r="I1569">
            <v>1000</v>
          </cell>
          <cell r="J1569" t="str">
            <v>E2</v>
          </cell>
          <cell r="K1569" t="str">
            <v>2</v>
          </cell>
          <cell r="L1569" t="str">
            <v>E</v>
          </cell>
          <cell r="M1569" t="str">
            <v/>
          </cell>
          <cell r="N1569" t="str">
            <v/>
          </cell>
          <cell r="O1569" t="str">
            <v>S2,S20</v>
          </cell>
          <cell r="P1569" t="str">
            <v>N</v>
          </cell>
          <cell r="Q1569" t="str">
            <v>N</v>
          </cell>
          <cell r="R1569" t="str">
            <v>N</v>
          </cell>
          <cell r="S1569" t="str">
            <v>N</v>
          </cell>
          <cell r="T1569" t="str">
            <v>N</v>
          </cell>
          <cell r="U1569" t="str">
            <v>N</v>
          </cell>
          <cell r="V1569" t="str">
            <v>N</v>
          </cell>
          <cell r="W1569" t="str">
            <v>ML</v>
          </cell>
        </row>
        <row r="1570">
          <cell r="B1570" t="str">
            <v>UN2380II</v>
          </cell>
          <cell r="C1570" t="str">
            <v>DIMÉTHYLDIÉTHOXY-SILANE</v>
          </cell>
          <cell r="D1570" t="str">
            <v>3</v>
          </cell>
          <cell r="E1570" t="str">
            <v>F1</v>
          </cell>
          <cell r="F1570" t="str">
            <v>II</v>
          </cell>
          <cell r="G1570" t="str">
            <v>3</v>
          </cell>
          <cell r="H1570" t="str">
            <v/>
          </cell>
          <cell r="I1570">
            <v>1000</v>
          </cell>
          <cell r="J1570" t="str">
            <v>E2</v>
          </cell>
          <cell r="K1570" t="str">
            <v>2</v>
          </cell>
          <cell r="L1570" t="str">
            <v>E</v>
          </cell>
          <cell r="M1570" t="str">
            <v/>
          </cell>
          <cell r="N1570" t="str">
            <v/>
          </cell>
          <cell r="O1570" t="str">
            <v>S2,S20</v>
          </cell>
          <cell r="P1570" t="str">
            <v>N</v>
          </cell>
          <cell r="Q1570" t="str">
            <v>N</v>
          </cell>
          <cell r="R1570" t="str">
            <v>N</v>
          </cell>
          <cell r="S1570" t="str">
            <v>N</v>
          </cell>
          <cell r="T1570" t="str">
            <v>N</v>
          </cell>
          <cell r="U1570" t="str">
            <v>N</v>
          </cell>
          <cell r="V1570" t="str">
            <v>N</v>
          </cell>
          <cell r="W1570" t="str">
            <v>ML</v>
          </cell>
        </row>
        <row r="1571">
          <cell r="B1571" t="str">
            <v>UN2381II</v>
          </cell>
          <cell r="C1571" t="str">
            <v>DISULFURE DE DIMÉTHYLE</v>
          </cell>
          <cell r="D1571" t="str">
            <v>3</v>
          </cell>
          <cell r="E1571" t="str">
            <v>FT1</v>
          </cell>
          <cell r="F1571" t="str">
            <v>II</v>
          </cell>
          <cell r="G1571" t="str">
            <v>3,+6.1</v>
          </cell>
          <cell r="H1571" t="str">
            <v/>
          </cell>
          <cell r="I1571">
            <v>1000</v>
          </cell>
          <cell r="J1571" t="str">
            <v>E0</v>
          </cell>
          <cell r="K1571" t="str">
            <v>2</v>
          </cell>
          <cell r="L1571" t="str">
            <v>E</v>
          </cell>
          <cell r="M1571" t="str">
            <v/>
          </cell>
          <cell r="N1571" t="str">
            <v>CV13,CV28</v>
          </cell>
          <cell r="O1571" t="str">
            <v>S2,S22</v>
          </cell>
          <cell r="P1571" t="str">
            <v>N</v>
          </cell>
          <cell r="Q1571" t="str">
            <v>N</v>
          </cell>
          <cell r="R1571" t="str">
            <v>N</v>
          </cell>
          <cell r="S1571" t="str">
            <v>O</v>
          </cell>
          <cell r="T1571" t="str">
            <v>N</v>
          </cell>
          <cell r="U1571" t="str">
            <v>N</v>
          </cell>
          <cell r="V1571" t="str">
            <v>N</v>
          </cell>
          <cell r="W1571" t="str">
            <v>ML</v>
          </cell>
        </row>
        <row r="1572">
          <cell r="B1572" t="str">
            <v>UN2382I</v>
          </cell>
          <cell r="C1572" t="str">
            <v>DIMÉTHYLHYDRAZINE SYMÉTRIQUE</v>
          </cell>
          <cell r="D1572" t="str">
            <v>6.1</v>
          </cell>
          <cell r="E1572" t="str">
            <v>TF1</v>
          </cell>
          <cell r="F1572" t="str">
            <v>I</v>
          </cell>
          <cell r="G1572" t="str">
            <v>6.1,+3</v>
          </cell>
          <cell r="H1572" t="str">
            <v>354</v>
          </cell>
          <cell r="I1572">
            <v>0</v>
          </cell>
          <cell r="J1572" t="str">
            <v>E0</v>
          </cell>
          <cell r="K1572" t="str">
            <v>1</v>
          </cell>
          <cell r="L1572" t="str">
            <v>D</v>
          </cell>
          <cell r="M1572" t="str">
            <v/>
          </cell>
          <cell r="N1572" t="str">
            <v>CV1,CV13,CV28</v>
          </cell>
          <cell r="O1572" t="str">
            <v>S2,S9,S14</v>
          </cell>
          <cell r="P1572" t="str">
            <v>N</v>
          </cell>
          <cell r="Q1572" t="str">
            <v>N</v>
          </cell>
          <cell r="R1572" t="str">
            <v>N</v>
          </cell>
          <cell r="S1572" t="str">
            <v>O</v>
          </cell>
          <cell r="T1572" t="str">
            <v>O</v>
          </cell>
          <cell r="U1572" t="str">
            <v>N</v>
          </cell>
          <cell r="V1572" t="str">
            <v>N</v>
          </cell>
          <cell r="W1572" t="str">
            <v>G ou ML</v>
          </cell>
        </row>
        <row r="1573">
          <cell r="B1573" t="str">
            <v>UN2383II</v>
          </cell>
          <cell r="C1573" t="str">
            <v>DIPROPYLAMINE</v>
          </cell>
          <cell r="D1573" t="str">
            <v>3</v>
          </cell>
          <cell r="E1573" t="str">
            <v>FC</v>
          </cell>
          <cell r="F1573" t="str">
            <v>II</v>
          </cell>
          <cell r="G1573" t="str">
            <v>3,+8</v>
          </cell>
          <cell r="H1573">
            <v>386</v>
          </cell>
          <cell r="I1573">
            <v>1000</v>
          </cell>
          <cell r="J1573" t="str">
            <v>E2</v>
          </cell>
          <cell r="K1573" t="str">
            <v>2</v>
          </cell>
          <cell r="L1573" t="str">
            <v>E</v>
          </cell>
          <cell r="M1573" t="str">
            <v>V8</v>
          </cell>
          <cell r="N1573" t="str">
            <v/>
          </cell>
          <cell r="O1573" t="str">
            <v>S2,S4,S20</v>
          </cell>
          <cell r="P1573" t="str">
            <v>N</v>
          </cell>
          <cell r="Q1573" t="str">
            <v>N</v>
          </cell>
          <cell r="R1573" t="str">
            <v>N</v>
          </cell>
          <cell r="S1573" t="str">
            <v>N</v>
          </cell>
          <cell r="T1573" t="str">
            <v>N</v>
          </cell>
          <cell r="U1573" t="str">
            <v>N</v>
          </cell>
          <cell r="V1573" t="str">
            <v>N</v>
          </cell>
          <cell r="W1573" t="str">
            <v>ML</v>
          </cell>
        </row>
        <row r="1574">
          <cell r="B1574" t="str">
            <v>UN2384II</v>
          </cell>
          <cell r="C1574" t="str">
            <v>ÉTHER DI-n-PROPYLIQUE</v>
          </cell>
          <cell r="D1574" t="str">
            <v>3</v>
          </cell>
          <cell r="E1574" t="str">
            <v>F1</v>
          </cell>
          <cell r="F1574" t="str">
            <v>II</v>
          </cell>
          <cell r="G1574" t="str">
            <v>3</v>
          </cell>
          <cell r="H1574" t="str">
            <v/>
          </cell>
          <cell r="I1574">
            <v>1000</v>
          </cell>
          <cell r="J1574" t="str">
            <v>E2</v>
          </cell>
          <cell r="K1574" t="str">
            <v>2</v>
          </cell>
          <cell r="L1574" t="str">
            <v>E</v>
          </cell>
          <cell r="M1574" t="str">
            <v/>
          </cell>
          <cell r="N1574" t="str">
            <v/>
          </cell>
          <cell r="O1574" t="str">
            <v>S2,S20</v>
          </cell>
          <cell r="P1574" t="str">
            <v>N</v>
          </cell>
          <cell r="Q1574" t="str">
            <v>N</v>
          </cell>
          <cell r="R1574" t="str">
            <v>N</v>
          </cell>
          <cell r="S1574" t="str">
            <v>N</v>
          </cell>
          <cell r="T1574" t="str">
            <v>N</v>
          </cell>
          <cell r="U1574" t="str">
            <v>N</v>
          </cell>
          <cell r="V1574" t="str">
            <v>N</v>
          </cell>
          <cell r="W1574" t="str">
            <v>ML</v>
          </cell>
        </row>
        <row r="1575">
          <cell r="B1575" t="str">
            <v>UN2385II</v>
          </cell>
          <cell r="C1575" t="str">
            <v>ISOBUTYRATE D'ÉTHYLE</v>
          </cell>
          <cell r="D1575" t="str">
            <v>3</v>
          </cell>
          <cell r="E1575" t="str">
            <v>F1</v>
          </cell>
          <cell r="F1575" t="str">
            <v>II</v>
          </cell>
          <cell r="G1575" t="str">
            <v>3</v>
          </cell>
          <cell r="H1575" t="str">
            <v/>
          </cell>
          <cell r="I1575">
            <v>1000</v>
          </cell>
          <cell r="J1575" t="str">
            <v>E2</v>
          </cell>
          <cell r="K1575" t="str">
            <v>2</v>
          </cell>
          <cell r="L1575" t="str">
            <v>E</v>
          </cell>
          <cell r="M1575" t="str">
            <v/>
          </cell>
          <cell r="N1575" t="str">
            <v/>
          </cell>
          <cell r="O1575" t="str">
            <v>S2,S20</v>
          </cell>
          <cell r="P1575" t="str">
            <v>N</v>
          </cell>
          <cell r="Q1575" t="str">
            <v>N</v>
          </cell>
          <cell r="R1575" t="str">
            <v>N</v>
          </cell>
          <cell r="S1575" t="str">
            <v>N</v>
          </cell>
          <cell r="T1575" t="str">
            <v>N</v>
          </cell>
          <cell r="U1575" t="str">
            <v>N</v>
          </cell>
          <cell r="V1575" t="str">
            <v>N</v>
          </cell>
          <cell r="W1575" t="str">
            <v>ML</v>
          </cell>
        </row>
        <row r="1576">
          <cell r="B1576" t="str">
            <v>UN2386II</v>
          </cell>
          <cell r="C1576" t="str">
            <v>ÉTHYL-1 PIPÉRIDINE</v>
          </cell>
          <cell r="D1576" t="str">
            <v>3</v>
          </cell>
          <cell r="E1576" t="str">
            <v>FC</v>
          </cell>
          <cell r="F1576" t="str">
            <v>II</v>
          </cell>
          <cell r="G1576" t="str">
            <v>3,+8</v>
          </cell>
          <cell r="H1576" t="str">
            <v/>
          </cell>
          <cell r="I1576">
            <v>1000</v>
          </cell>
          <cell r="J1576" t="str">
            <v>E2</v>
          </cell>
          <cell r="K1576" t="str">
            <v>2</v>
          </cell>
          <cell r="L1576" t="str">
            <v>E</v>
          </cell>
          <cell r="M1576" t="str">
            <v/>
          </cell>
          <cell r="N1576" t="str">
            <v/>
          </cell>
          <cell r="O1576" t="str">
            <v>S2,S20</v>
          </cell>
          <cell r="P1576" t="str">
            <v>N</v>
          </cell>
          <cell r="Q1576" t="str">
            <v>N</v>
          </cell>
          <cell r="R1576" t="str">
            <v>N</v>
          </cell>
          <cell r="S1576" t="str">
            <v>N</v>
          </cell>
          <cell r="T1576" t="str">
            <v>N</v>
          </cell>
          <cell r="U1576" t="str">
            <v>N</v>
          </cell>
          <cell r="V1576" t="str">
            <v>N</v>
          </cell>
          <cell r="W1576" t="str">
            <v>ML</v>
          </cell>
        </row>
        <row r="1577">
          <cell r="B1577" t="str">
            <v>UN2387II</v>
          </cell>
          <cell r="C1577" t="str">
            <v>FLUOROBENZÈNE</v>
          </cell>
          <cell r="D1577" t="str">
            <v>3</v>
          </cell>
          <cell r="E1577" t="str">
            <v>F1</v>
          </cell>
          <cell r="F1577" t="str">
            <v>II</v>
          </cell>
          <cell r="G1577" t="str">
            <v>3</v>
          </cell>
          <cell r="H1577" t="str">
            <v/>
          </cell>
          <cell r="I1577">
            <v>1000</v>
          </cell>
          <cell r="J1577" t="str">
            <v>E2</v>
          </cell>
          <cell r="K1577" t="str">
            <v>2</v>
          </cell>
          <cell r="L1577" t="str">
            <v>E</v>
          </cell>
          <cell r="M1577" t="str">
            <v/>
          </cell>
          <cell r="N1577" t="str">
            <v/>
          </cell>
          <cell r="O1577" t="str">
            <v>S2,S20</v>
          </cell>
          <cell r="P1577" t="str">
            <v>N</v>
          </cell>
          <cell r="Q1577" t="str">
            <v>N</v>
          </cell>
          <cell r="R1577" t="str">
            <v>N</v>
          </cell>
          <cell r="S1577" t="str">
            <v>N</v>
          </cell>
          <cell r="T1577" t="str">
            <v>N</v>
          </cell>
          <cell r="U1577" t="str">
            <v>N</v>
          </cell>
          <cell r="V1577" t="str">
            <v>N</v>
          </cell>
          <cell r="W1577" t="str">
            <v>ML</v>
          </cell>
        </row>
        <row r="1578">
          <cell r="B1578" t="str">
            <v>UN2388II</v>
          </cell>
          <cell r="C1578" t="str">
            <v>FLUOROTOLUÈNES</v>
          </cell>
          <cell r="D1578" t="str">
            <v>3</v>
          </cell>
          <cell r="E1578" t="str">
            <v>F1</v>
          </cell>
          <cell r="F1578" t="str">
            <v>II</v>
          </cell>
          <cell r="G1578" t="str">
            <v>3</v>
          </cell>
          <cell r="H1578" t="str">
            <v/>
          </cell>
          <cell r="I1578">
            <v>1000</v>
          </cell>
          <cell r="J1578" t="str">
            <v>E2</v>
          </cell>
          <cell r="K1578" t="str">
            <v>2</v>
          </cell>
          <cell r="L1578" t="str">
            <v>E</v>
          </cell>
          <cell r="M1578" t="str">
            <v/>
          </cell>
          <cell r="N1578" t="str">
            <v/>
          </cell>
          <cell r="O1578" t="str">
            <v>S2,S20</v>
          </cell>
          <cell r="P1578" t="str">
            <v>N</v>
          </cell>
          <cell r="Q1578" t="str">
            <v>N</v>
          </cell>
          <cell r="R1578" t="str">
            <v>N</v>
          </cell>
          <cell r="S1578" t="str">
            <v>N</v>
          </cell>
          <cell r="T1578" t="str">
            <v>N</v>
          </cell>
          <cell r="U1578" t="str">
            <v>N</v>
          </cell>
          <cell r="V1578" t="str">
            <v>N</v>
          </cell>
          <cell r="W1578" t="str">
            <v>ML</v>
          </cell>
        </row>
        <row r="1579">
          <cell r="B1579" t="str">
            <v>UN2389I</v>
          </cell>
          <cell r="C1579" t="str">
            <v>FURANNE</v>
          </cell>
          <cell r="D1579" t="str">
            <v>3</v>
          </cell>
          <cell r="E1579" t="str">
            <v>F1</v>
          </cell>
          <cell r="F1579" t="str">
            <v>I</v>
          </cell>
          <cell r="G1579" t="str">
            <v>3</v>
          </cell>
          <cell r="H1579" t="str">
            <v/>
          </cell>
          <cell r="I1579">
            <v>0</v>
          </cell>
          <cell r="J1579" t="str">
            <v>E3</v>
          </cell>
          <cell r="K1579" t="str">
            <v>1</v>
          </cell>
          <cell r="L1579" t="str">
            <v>E</v>
          </cell>
          <cell r="M1579" t="str">
            <v/>
          </cell>
          <cell r="N1579" t="str">
            <v/>
          </cell>
          <cell r="O1579" t="str">
            <v>S2,S20</v>
          </cell>
          <cell r="P1579" t="str">
            <v>N</v>
          </cell>
          <cell r="Q1579" t="str">
            <v>N</v>
          </cell>
          <cell r="R1579" t="str">
            <v>N</v>
          </cell>
          <cell r="S1579" t="str">
            <v>N</v>
          </cell>
          <cell r="T1579" t="str">
            <v>N</v>
          </cell>
          <cell r="U1579" t="str">
            <v>N</v>
          </cell>
          <cell r="V1579" t="str">
            <v>N</v>
          </cell>
          <cell r="W1579" t="str">
            <v>ML</v>
          </cell>
        </row>
        <row r="1580">
          <cell r="B1580" t="str">
            <v>UN2390II</v>
          </cell>
          <cell r="C1580" t="str">
            <v>IODO-2 BUTANE</v>
          </cell>
          <cell r="D1580" t="str">
            <v>3</v>
          </cell>
          <cell r="E1580" t="str">
            <v>F1</v>
          </cell>
          <cell r="F1580" t="str">
            <v>II</v>
          </cell>
          <cell r="G1580" t="str">
            <v>3</v>
          </cell>
          <cell r="H1580" t="str">
            <v/>
          </cell>
          <cell r="I1580">
            <v>1000</v>
          </cell>
          <cell r="J1580" t="str">
            <v>E2</v>
          </cell>
          <cell r="K1580" t="str">
            <v>2</v>
          </cell>
          <cell r="L1580" t="str">
            <v>E</v>
          </cell>
          <cell r="M1580" t="str">
            <v/>
          </cell>
          <cell r="N1580" t="str">
            <v/>
          </cell>
          <cell r="O1580" t="str">
            <v>S2,S20</v>
          </cell>
          <cell r="P1580" t="str">
            <v>N</v>
          </cell>
          <cell r="Q1580" t="str">
            <v>N</v>
          </cell>
          <cell r="R1580" t="str">
            <v>N</v>
          </cell>
          <cell r="S1580" t="str">
            <v>N</v>
          </cell>
          <cell r="T1580" t="str">
            <v>N</v>
          </cell>
          <cell r="U1580" t="str">
            <v>N</v>
          </cell>
          <cell r="V1580" t="str">
            <v>N</v>
          </cell>
          <cell r="W1580" t="str">
            <v>ML</v>
          </cell>
        </row>
        <row r="1581">
          <cell r="B1581" t="str">
            <v>UN2391II</v>
          </cell>
          <cell r="C1581" t="str">
            <v>IODOMÉTHYLPROPANES</v>
          </cell>
          <cell r="D1581" t="str">
            <v>3</v>
          </cell>
          <cell r="E1581" t="str">
            <v>F1</v>
          </cell>
          <cell r="F1581" t="str">
            <v>II</v>
          </cell>
          <cell r="G1581" t="str">
            <v>3</v>
          </cell>
          <cell r="H1581" t="str">
            <v/>
          </cell>
          <cell r="I1581">
            <v>1000</v>
          </cell>
          <cell r="J1581" t="str">
            <v>E2</v>
          </cell>
          <cell r="K1581" t="str">
            <v>2</v>
          </cell>
          <cell r="L1581" t="str">
            <v>E</v>
          </cell>
          <cell r="M1581" t="str">
            <v/>
          </cell>
          <cell r="N1581" t="str">
            <v/>
          </cell>
          <cell r="O1581" t="str">
            <v>S2,S20</v>
          </cell>
          <cell r="P1581" t="str">
            <v>N</v>
          </cell>
          <cell r="Q1581" t="str">
            <v>N</v>
          </cell>
          <cell r="R1581" t="str">
            <v>N</v>
          </cell>
          <cell r="S1581" t="str">
            <v>N</v>
          </cell>
          <cell r="T1581" t="str">
            <v>N</v>
          </cell>
          <cell r="U1581" t="str">
            <v>N</v>
          </cell>
          <cell r="V1581" t="str">
            <v>N</v>
          </cell>
          <cell r="W1581" t="str">
            <v>ML</v>
          </cell>
        </row>
        <row r="1582">
          <cell r="B1582" t="str">
            <v>UN2392III</v>
          </cell>
          <cell r="C1582" t="str">
            <v>IODOPROPANES</v>
          </cell>
          <cell r="D1582" t="str">
            <v>3</v>
          </cell>
          <cell r="E1582" t="str">
            <v>F1</v>
          </cell>
          <cell r="F1582" t="str">
            <v>III</v>
          </cell>
          <cell r="G1582" t="str">
            <v>3</v>
          </cell>
          <cell r="H1582" t="str">
            <v/>
          </cell>
          <cell r="I1582">
            <v>5000</v>
          </cell>
          <cell r="J1582" t="str">
            <v>E1</v>
          </cell>
          <cell r="K1582" t="str">
            <v>3</v>
          </cell>
          <cell r="L1582" t="str">
            <v>E</v>
          </cell>
          <cell r="M1582" t="str">
            <v>V12</v>
          </cell>
          <cell r="N1582" t="str">
            <v/>
          </cell>
          <cell r="O1582" t="str">
            <v>S2</v>
          </cell>
          <cell r="P1582" t="str">
            <v>N</v>
          </cell>
          <cell r="Q1582" t="str">
            <v>N</v>
          </cell>
          <cell r="R1582" t="str">
            <v>N</v>
          </cell>
          <cell r="S1582" t="str">
            <v>N</v>
          </cell>
          <cell r="T1582" t="str">
            <v>N</v>
          </cell>
          <cell r="U1582" t="str">
            <v>N</v>
          </cell>
          <cell r="V1582" t="str">
            <v>N</v>
          </cell>
          <cell r="W1582" t="str">
            <v>ML</v>
          </cell>
        </row>
        <row r="1583">
          <cell r="B1583" t="str">
            <v>UN2393II</v>
          </cell>
          <cell r="C1583" t="str">
            <v>FORMIATE D'ISOBUTYLE</v>
          </cell>
          <cell r="D1583" t="str">
            <v>3</v>
          </cell>
          <cell r="E1583" t="str">
            <v>F1</v>
          </cell>
          <cell r="F1583" t="str">
            <v>II</v>
          </cell>
          <cell r="G1583" t="str">
            <v>3</v>
          </cell>
          <cell r="H1583" t="str">
            <v/>
          </cell>
          <cell r="I1583">
            <v>1000</v>
          </cell>
          <cell r="J1583" t="str">
            <v>E2</v>
          </cell>
          <cell r="K1583" t="str">
            <v>2</v>
          </cell>
          <cell r="L1583" t="str">
            <v>E</v>
          </cell>
          <cell r="M1583" t="str">
            <v/>
          </cell>
          <cell r="N1583" t="str">
            <v/>
          </cell>
          <cell r="O1583" t="str">
            <v>S2,S20</v>
          </cell>
          <cell r="P1583" t="str">
            <v>N</v>
          </cell>
          <cell r="Q1583" t="str">
            <v>N</v>
          </cell>
          <cell r="R1583" t="str">
            <v>N</v>
          </cell>
          <cell r="S1583" t="str">
            <v>N</v>
          </cell>
          <cell r="T1583" t="str">
            <v>N</v>
          </cell>
          <cell r="U1583" t="str">
            <v>N</v>
          </cell>
          <cell r="V1583" t="str">
            <v>N</v>
          </cell>
          <cell r="W1583" t="str">
            <v>ML</v>
          </cell>
        </row>
        <row r="1584">
          <cell r="B1584" t="str">
            <v>UN2394III</v>
          </cell>
          <cell r="C1584" t="str">
            <v>PROPIONATE D'ISOBUTYLE</v>
          </cell>
          <cell r="D1584" t="str">
            <v>3</v>
          </cell>
          <cell r="E1584" t="str">
            <v>F1</v>
          </cell>
          <cell r="F1584" t="str">
            <v>III</v>
          </cell>
          <cell r="G1584" t="str">
            <v>3</v>
          </cell>
          <cell r="H1584" t="str">
            <v/>
          </cell>
          <cell r="I1584">
            <v>5000</v>
          </cell>
          <cell r="J1584" t="str">
            <v>E1</v>
          </cell>
          <cell r="K1584" t="str">
            <v>3</v>
          </cell>
          <cell r="L1584" t="str">
            <v>E</v>
          </cell>
          <cell r="M1584" t="str">
            <v>V12</v>
          </cell>
          <cell r="N1584" t="str">
            <v/>
          </cell>
          <cell r="O1584" t="str">
            <v>S2</v>
          </cell>
          <cell r="P1584" t="str">
            <v>N</v>
          </cell>
          <cell r="Q1584" t="str">
            <v>N</v>
          </cell>
          <cell r="R1584" t="str">
            <v>N</v>
          </cell>
          <cell r="S1584" t="str">
            <v>N</v>
          </cell>
          <cell r="T1584" t="str">
            <v>N</v>
          </cell>
          <cell r="U1584" t="str">
            <v>N</v>
          </cell>
          <cell r="V1584" t="str">
            <v>N</v>
          </cell>
          <cell r="W1584" t="str">
            <v>ML</v>
          </cell>
        </row>
        <row r="1585">
          <cell r="B1585" t="str">
            <v>UN2395II</v>
          </cell>
          <cell r="C1585" t="str">
            <v>CHLORURE D'ISOBUTYRYLE</v>
          </cell>
          <cell r="D1585" t="str">
            <v>3</v>
          </cell>
          <cell r="E1585" t="str">
            <v>FC</v>
          </cell>
          <cell r="F1585" t="str">
            <v>II</v>
          </cell>
          <cell r="G1585" t="str">
            <v>3,+8</v>
          </cell>
          <cell r="H1585" t="str">
            <v/>
          </cell>
          <cell r="I1585">
            <v>1000</v>
          </cell>
          <cell r="J1585" t="str">
            <v>E2</v>
          </cell>
          <cell r="K1585" t="str">
            <v>2</v>
          </cell>
          <cell r="L1585" t="str">
            <v>E</v>
          </cell>
          <cell r="M1585" t="str">
            <v/>
          </cell>
          <cell r="N1585" t="str">
            <v/>
          </cell>
          <cell r="O1585" t="str">
            <v>S2,S20</v>
          </cell>
          <cell r="P1585" t="str">
            <v>N</v>
          </cell>
          <cell r="Q1585" t="str">
            <v>N</v>
          </cell>
          <cell r="R1585" t="str">
            <v>N</v>
          </cell>
          <cell r="S1585" t="str">
            <v>N</v>
          </cell>
          <cell r="T1585" t="str">
            <v>N</v>
          </cell>
          <cell r="U1585" t="str">
            <v>N</v>
          </cell>
          <cell r="V1585" t="str">
            <v>N</v>
          </cell>
          <cell r="W1585" t="str">
            <v>ML</v>
          </cell>
        </row>
        <row r="1586">
          <cell r="B1586" t="str">
            <v>UN2396II</v>
          </cell>
          <cell r="C1586" t="str">
            <v>MÉTHYLACROLÉINE STABILISÉE</v>
          </cell>
          <cell r="D1586" t="str">
            <v>3</v>
          </cell>
          <cell r="E1586" t="str">
            <v>FT1</v>
          </cell>
          <cell r="F1586" t="str">
            <v>II</v>
          </cell>
          <cell r="G1586" t="str">
            <v>3,+6.1</v>
          </cell>
          <cell r="H1586">
            <v>386</v>
          </cell>
          <cell r="I1586">
            <v>1000</v>
          </cell>
          <cell r="J1586" t="str">
            <v>E2</v>
          </cell>
          <cell r="K1586" t="str">
            <v>2</v>
          </cell>
          <cell r="L1586" t="str">
            <v>E</v>
          </cell>
          <cell r="M1586" t="str">
            <v>V8</v>
          </cell>
          <cell r="N1586" t="str">
            <v>CV13,CV28</v>
          </cell>
          <cell r="O1586" t="str">
            <v>S2,S4,S19</v>
          </cell>
          <cell r="P1586" t="str">
            <v>N</v>
          </cell>
          <cell r="Q1586" t="str">
            <v>N</v>
          </cell>
          <cell r="R1586" t="str">
            <v>N</v>
          </cell>
          <cell r="S1586" t="str">
            <v>O</v>
          </cell>
          <cell r="T1586" t="str">
            <v>N</v>
          </cell>
          <cell r="U1586" t="str">
            <v>N</v>
          </cell>
          <cell r="V1586" t="str">
            <v>N</v>
          </cell>
          <cell r="W1586" t="str">
            <v>ML</v>
          </cell>
        </row>
        <row r="1587">
          <cell r="B1587" t="str">
            <v>UN2397II</v>
          </cell>
          <cell r="C1587" t="str">
            <v>MÉTHYL-3 BUTANONE-2</v>
          </cell>
          <cell r="D1587" t="str">
            <v>3</v>
          </cell>
          <cell r="E1587" t="str">
            <v>F1</v>
          </cell>
          <cell r="F1587" t="str">
            <v>II</v>
          </cell>
          <cell r="G1587" t="str">
            <v>3</v>
          </cell>
          <cell r="H1587" t="str">
            <v/>
          </cell>
          <cell r="I1587">
            <v>1000</v>
          </cell>
          <cell r="J1587" t="str">
            <v>E2</v>
          </cell>
          <cell r="K1587" t="str">
            <v>2</v>
          </cell>
          <cell r="L1587" t="str">
            <v>E</v>
          </cell>
          <cell r="M1587" t="str">
            <v/>
          </cell>
          <cell r="N1587" t="str">
            <v/>
          </cell>
          <cell r="O1587" t="str">
            <v>S2,S20</v>
          </cell>
          <cell r="P1587" t="str">
            <v>N</v>
          </cell>
          <cell r="Q1587" t="str">
            <v>N</v>
          </cell>
          <cell r="R1587" t="str">
            <v>N</v>
          </cell>
          <cell r="S1587" t="str">
            <v>N</v>
          </cell>
          <cell r="T1587" t="str">
            <v>N</v>
          </cell>
          <cell r="U1587" t="str">
            <v>N</v>
          </cell>
          <cell r="V1587" t="str">
            <v>N</v>
          </cell>
          <cell r="W1587" t="str">
            <v>ML</v>
          </cell>
        </row>
        <row r="1588">
          <cell r="B1588" t="str">
            <v>UN2398II</v>
          </cell>
          <cell r="C1588" t="str">
            <v>ÉTHER MÉTHYL tert-BUTYLIQUE</v>
          </cell>
          <cell r="D1588" t="str">
            <v>3</v>
          </cell>
          <cell r="E1588" t="str">
            <v>F1</v>
          </cell>
          <cell r="F1588" t="str">
            <v>II</v>
          </cell>
          <cell r="G1588" t="str">
            <v>3</v>
          </cell>
          <cell r="H1588" t="str">
            <v/>
          </cell>
          <cell r="I1588">
            <v>1000</v>
          </cell>
          <cell r="J1588" t="str">
            <v>E2</v>
          </cell>
          <cell r="K1588" t="str">
            <v>2</v>
          </cell>
          <cell r="L1588" t="str">
            <v>E</v>
          </cell>
          <cell r="M1588" t="str">
            <v/>
          </cell>
          <cell r="N1588" t="str">
            <v/>
          </cell>
          <cell r="O1588" t="str">
            <v>S2,S20</v>
          </cell>
          <cell r="P1588" t="str">
            <v>N</v>
          </cell>
          <cell r="Q1588" t="str">
            <v>N</v>
          </cell>
          <cell r="R1588" t="str">
            <v>N</v>
          </cell>
          <cell r="S1588" t="str">
            <v>N</v>
          </cell>
          <cell r="T1588" t="str">
            <v>N</v>
          </cell>
          <cell r="U1588" t="str">
            <v>N</v>
          </cell>
          <cell r="V1588" t="str">
            <v>N</v>
          </cell>
          <cell r="W1588" t="str">
            <v>ML</v>
          </cell>
        </row>
        <row r="1589">
          <cell r="B1589" t="str">
            <v>UN2399II</v>
          </cell>
          <cell r="C1589" t="str">
            <v>MÉTHYL-1 PIPÉRIDINE</v>
          </cell>
          <cell r="D1589" t="str">
            <v>3</v>
          </cell>
          <cell r="E1589" t="str">
            <v>FC</v>
          </cell>
          <cell r="F1589" t="str">
            <v>II</v>
          </cell>
          <cell r="G1589" t="str">
            <v>3,+8</v>
          </cell>
          <cell r="H1589" t="str">
            <v/>
          </cell>
          <cell r="I1589">
            <v>1000</v>
          </cell>
          <cell r="J1589" t="str">
            <v>E2</v>
          </cell>
          <cell r="K1589" t="str">
            <v>2</v>
          </cell>
          <cell r="L1589" t="str">
            <v>E</v>
          </cell>
          <cell r="M1589" t="str">
            <v/>
          </cell>
          <cell r="N1589" t="str">
            <v/>
          </cell>
          <cell r="O1589" t="str">
            <v>S2,S20</v>
          </cell>
          <cell r="P1589" t="str">
            <v>N</v>
          </cell>
          <cell r="Q1589" t="str">
            <v>N</v>
          </cell>
          <cell r="R1589" t="str">
            <v>N</v>
          </cell>
          <cell r="S1589" t="str">
            <v>N</v>
          </cell>
          <cell r="T1589" t="str">
            <v>N</v>
          </cell>
          <cell r="U1589" t="str">
            <v>N</v>
          </cell>
          <cell r="V1589" t="str">
            <v>N</v>
          </cell>
          <cell r="W1589" t="str">
            <v>ML</v>
          </cell>
        </row>
        <row r="1590">
          <cell r="B1590" t="str">
            <v>UN2400II</v>
          </cell>
          <cell r="C1590" t="str">
            <v>ISOVALÉRATE DE MÉTHYLE</v>
          </cell>
          <cell r="D1590" t="str">
            <v>3</v>
          </cell>
          <cell r="E1590" t="str">
            <v>F1</v>
          </cell>
          <cell r="F1590" t="str">
            <v>II</v>
          </cell>
          <cell r="G1590" t="str">
            <v>3</v>
          </cell>
          <cell r="H1590" t="str">
            <v/>
          </cell>
          <cell r="I1590">
            <v>1000</v>
          </cell>
          <cell r="J1590" t="str">
            <v>E2</v>
          </cell>
          <cell r="K1590" t="str">
            <v>2</v>
          </cell>
          <cell r="L1590" t="str">
            <v>E</v>
          </cell>
          <cell r="M1590" t="str">
            <v/>
          </cell>
          <cell r="N1590" t="str">
            <v/>
          </cell>
          <cell r="O1590" t="str">
            <v>S2,S20</v>
          </cell>
          <cell r="P1590" t="str">
            <v>N</v>
          </cell>
          <cell r="Q1590" t="str">
            <v>N</v>
          </cell>
          <cell r="R1590" t="str">
            <v>N</v>
          </cell>
          <cell r="S1590" t="str">
            <v>N</v>
          </cell>
          <cell r="T1590" t="str">
            <v>N</v>
          </cell>
          <cell r="U1590" t="str">
            <v>N</v>
          </cell>
          <cell r="V1590" t="str">
            <v>N</v>
          </cell>
          <cell r="W1590" t="str">
            <v>ML</v>
          </cell>
        </row>
        <row r="1591">
          <cell r="B1591" t="str">
            <v>UN2401I</v>
          </cell>
          <cell r="C1591" t="str">
            <v>PIPÉRIDINE</v>
          </cell>
          <cell r="D1591" t="str">
            <v>8</v>
          </cell>
          <cell r="E1591" t="str">
            <v>CF1</v>
          </cell>
          <cell r="F1591" t="str">
            <v>I</v>
          </cell>
          <cell r="G1591" t="str">
            <v>8,+3</v>
          </cell>
          <cell r="H1591" t="str">
            <v/>
          </cell>
          <cell r="I1591">
            <v>0</v>
          </cell>
          <cell r="J1591" t="str">
            <v>E0</v>
          </cell>
          <cell r="K1591" t="str">
            <v>1</v>
          </cell>
          <cell r="L1591" t="str">
            <v>E</v>
          </cell>
          <cell r="M1591" t="str">
            <v/>
          </cell>
          <cell r="N1591" t="str">
            <v/>
          </cell>
          <cell r="O1591" t="str">
            <v>S2,S14</v>
          </cell>
          <cell r="P1591" t="str">
            <v>N</v>
          </cell>
          <cell r="Q1591" t="str">
            <v>N</v>
          </cell>
          <cell r="R1591" t="str">
            <v>N</v>
          </cell>
          <cell r="S1591" t="str">
            <v>N</v>
          </cell>
          <cell r="T1591" t="str">
            <v>N</v>
          </cell>
          <cell r="U1591" t="str">
            <v>N</v>
          </cell>
          <cell r="V1591" t="str">
            <v>N</v>
          </cell>
          <cell r="W1591" t="str">
            <v>G ou ML</v>
          </cell>
        </row>
        <row r="1592">
          <cell r="B1592" t="str">
            <v>UN2402II</v>
          </cell>
          <cell r="C1592" t="str">
            <v>PROPANETHIOLS</v>
          </cell>
          <cell r="D1592" t="str">
            <v>3</v>
          </cell>
          <cell r="E1592" t="str">
            <v>F1</v>
          </cell>
          <cell r="F1592" t="str">
            <v>II</v>
          </cell>
          <cell r="G1592" t="str">
            <v>3</v>
          </cell>
          <cell r="H1592" t="str">
            <v/>
          </cell>
          <cell r="I1592">
            <v>1000</v>
          </cell>
          <cell r="J1592" t="str">
            <v>E2</v>
          </cell>
          <cell r="K1592" t="str">
            <v>2</v>
          </cell>
          <cell r="L1592" t="str">
            <v>E</v>
          </cell>
          <cell r="M1592" t="str">
            <v/>
          </cell>
          <cell r="N1592" t="str">
            <v/>
          </cell>
          <cell r="O1592" t="str">
            <v>S2,S20</v>
          </cell>
          <cell r="P1592" t="str">
            <v>N</v>
          </cell>
          <cell r="Q1592" t="str">
            <v>N</v>
          </cell>
          <cell r="R1592" t="str">
            <v>N</v>
          </cell>
          <cell r="S1592" t="str">
            <v>N</v>
          </cell>
          <cell r="T1592" t="str">
            <v>N</v>
          </cell>
          <cell r="U1592" t="str">
            <v>N</v>
          </cell>
          <cell r="V1592" t="str">
            <v>N</v>
          </cell>
          <cell r="W1592" t="str">
            <v>ML</v>
          </cell>
        </row>
        <row r="1593">
          <cell r="B1593" t="str">
            <v>UN2403II</v>
          </cell>
          <cell r="C1593" t="str">
            <v>ACÉTATE D'ISOPROPÉNYLE</v>
          </cell>
          <cell r="D1593" t="str">
            <v>3</v>
          </cell>
          <cell r="E1593" t="str">
            <v>F1</v>
          </cell>
          <cell r="F1593" t="str">
            <v>II</v>
          </cell>
          <cell r="G1593" t="str">
            <v>3</v>
          </cell>
          <cell r="H1593" t="str">
            <v/>
          </cell>
          <cell r="I1593">
            <v>1000</v>
          </cell>
          <cell r="J1593" t="str">
            <v>E2</v>
          </cell>
          <cell r="K1593" t="str">
            <v>2</v>
          </cell>
          <cell r="L1593" t="str">
            <v>E</v>
          </cell>
          <cell r="M1593" t="str">
            <v/>
          </cell>
          <cell r="N1593" t="str">
            <v/>
          </cell>
          <cell r="O1593" t="str">
            <v>S2,S20</v>
          </cell>
          <cell r="P1593" t="str">
            <v>N</v>
          </cell>
          <cell r="Q1593" t="str">
            <v>N</v>
          </cell>
          <cell r="R1593" t="str">
            <v>N</v>
          </cell>
          <cell r="S1593" t="str">
            <v>N</v>
          </cell>
          <cell r="T1593" t="str">
            <v>N</v>
          </cell>
          <cell r="U1593" t="str">
            <v>N</v>
          </cell>
          <cell r="V1593" t="str">
            <v>N</v>
          </cell>
          <cell r="W1593" t="str">
            <v>ML</v>
          </cell>
        </row>
        <row r="1594">
          <cell r="B1594" t="str">
            <v>UN2404II</v>
          </cell>
          <cell r="C1594" t="str">
            <v>PROPIONITRILE</v>
          </cell>
          <cell r="D1594" t="str">
            <v>3</v>
          </cell>
          <cell r="E1594" t="str">
            <v>FT1</v>
          </cell>
          <cell r="F1594" t="str">
            <v>II</v>
          </cell>
          <cell r="G1594" t="str">
            <v>3,+6.1</v>
          </cell>
          <cell r="H1594" t="str">
            <v/>
          </cell>
          <cell r="I1594">
            <v>1000</v>
          </cell>
          <cell r="J1594" t="str">
            <v>E0</v>
          </cell>
          <cell r="K1594" t="str">
            <v>2</v>
          </cell>
          <cell r="L1594" t="str">
            <v>E</v>
          </cell>
          <cell r="M1594" t="str">
            <v/>
          </cell>
          <cell r="N1594" t="str">
            <v>CV13,CV28</v>
          </cell>
          <cell r="O1594" t="str">
            <v>S2,S19</v>
          </cell>
          <cell r="P1594" t="str">
            <v>N</v>
          </cell>
          <cell r="Q1594" t="str">
            <v>N</v>
          </cell>
          <cell r="R1594" t="str">
            <v>N</v>
          </cell>
          <cell r="S1594" t="str">
            <v>O</v>
          </cell>
          <cell r="T1594" t="str">
            <v>N</v>
          </cell>
          <cell r="U1594" t="str">
            <v>N</v>
          </cell>
          <cell r="V1594" t="str">
            <v>N</v>
          </cell>
          <cell r="W1594" t="str">
            <v>ML</v>
          </cell>
        </row>
        <row r="1595">
          <cell r="B1595" t="str">
            <v>UN2405III</v>
          </cell>
          <cell r="C1595" t="str">
            <v>BUTYRATE D'ISOPROPYLE</v>
          </cell>
          <cell r="D1595" t="str">
            <v>3</v>
          </cell>
          <cell r="E1595" t="str">
            <v>F1</v>
          </cell>
          <cell r="F1595" t="str">
            <v>III</v>
          </cell>
          <cell r="G1595" t="str">
            <v>3</v>
          </cell>
          <cell r="H1595" t="str">
            <v/>
          </cell>
          <cell r="I1595">
            <v>5000</v>
          </cell>
          <cell r="J1595" t="str">
            <v>E1</v>
          </cell>
          <cell r="K1595" t="str">
            <v>3</v>
          </cell>
          <cell r="L1595" t="str">
            <v>E</v>
          </cell>
          <cell r="M1595" t="str">
            <v>V12</v>
          </cell>
          <cell r="N1595" t="str">
            <v/>
          </cell>
          <cell r="O1595" t="str">
            <v>S2</v>
          </cell>
          <cell r="P1595" t="str">
            <v>N</v>
          </cell>
          <cell r="Q1595" t="str">
            <v>N</v>
          </cell>
          <cell r="R1595" t="str">
            <v>N</v>
          </cell>
          <cell r="S1595" t="str">
            <v>N</v>
          </cell>
          <cell r="T1595" t="str">
            <v>N</v>
          </cell>
          <cell r="U1595" t="str">
            <v>N</v>
          </cell>
          <cell r="V1595" t="str">
            <v>N</v>
          </cell>
          <cell r="W1595" t="str">
            <v>ML</v>
          </cell>
        </row>
        <row r="1596">
          <cell r="B1596" t="str">
            <v>UN2406II</v>
          </cell>
          <cell r="C1596" t="str">
            <v>ISOBUTYRATE D'ISOPROPYLE</v>
          </cell>
          <cell r="D1596" t="str">
            <v>3</v>
          </cell>
          <cell r="E1596" t="str">
            <v>F1</v>
          </cell>
          <cell r="F1596" t="str">
            <v>II</v>
          </cell>
          <cell r="G1596" t="str">
            <v>3</v>
          </cell>
          <cell r="H1596" t="str">
            <v/>
          </cell>
          <cell r="I1596">
            <v>1000</v>
          </cell>
          <cell r="J1596" t="str">
            <v>E2</v>
          </cell>
          <cell r="K1596" t="str">
            <v>2</v>
          </cell>
          <cell r="L1596" t="str">
            <v>E</v>
          </cell>
          <cell r="M1596" t="str">
            <v/>
          </cell>
          <cell r="N1596" t="str">
            <v/>
          </cell>
          <cell r="O1596" t="str">
            <v>S2,S20</v>
          </cell>
          <cell r="P1596" t="str">
            <v>N</v>
          </cell>
          <cell r="Q1596" t="str">
            <v>N</v>
          </cell>
          <cell r="R1596" t="str">
            <v>N</v>
          </cell>
          <cell r="S1596" t="str">
            <v>N</v>
          </cell>
          <cell r="T1596" t="str">
            <v>N</v>
          </cell>
          <cell r="U1596" t="str">
            <v>N</v>
          </cell>
          <cell r="V1596" t="str">
            <v>N</v>
          </cell>
          <cell r="W1596" t="str">
            <v>ML</v>
          </cell>
        </row>
        <row r="1597">
          <cell r="B1597" t="str">
            <v>UN2407I</v>
          </cell>
          <cell r="C1597" t="str">
            <v>CHLOROFORMIATE D'ISOPROPYLE</v>
          </cell>
          <cell r="D1597" t="str">
            <v>6.1</v>
          </cell>
          <cell r="E1597" t="str">
            <v>TFC</v>
          </cell>
          <cell r="F1597" t="str">
            <v>I</v>
          </cell>
          <cell r="G1597" t="str">
            <v>6.1,+3,+8</v>
          </cell>
          <cell r="H1597" t="str">
            <v>354</v>
          </cell>
          <cell r="I1597">
            <v>0</v>
          </cell>
          <cell r="J1597" t="str">
            <v>E0</v>
          </cell>
          <cell r="K1597" t="str">
            <v>1</v>
          </cell>
          <cell r="L1597" t="str">
            <v>D</v>
          </cell>
          <cell r="M1597" t="str">
            <v/>
          </cell>
          <cell r="N1597" t="str">
            <v>CV1,CV13,CV28</v>
          </cell>
          <cell r="O1597" t="str">
            <v>S2,S9,S14</v>
          </cell>
          <cell r="P1597" t="str">
            <v>N</v>
          </cell>
          <cell r="Q1597" t="str">
            <v>N</v>
          </cell>
          <cell r="R1597" t="str">
            <v>N</v>
          </cell>
          <cell r="S1597" t="str">
            <v>O</v>
          </cell>
          <cell r="T1597" t="str">
            <v>O</v>
          </cell>
          <cell r="U1597" t="str">
            <v>N</v>
          </cell>
          <cell r="V1597" t="str">
            <v>N</v>
          </cell>
          <cell r="W1597" t="str">
            <v>G ou ML</v>
          </cell>
        </row>
        <row r="1598">
          <cell r="B1598" t="str">
            <v>UN2409II</v>
          </cell>
          <cell r="C1598" t="str">
            <v>PROPIONATE D'ISOPROPYLE</v>
          </cell>
          <cell r="D1598" t="str">
            <v>3</v>
          </cell>
          <cell r="E1598" t="str">
            <v>F1</v>
          </cell>
          <cell r="F1598" t="str">
            <v>II</v>
          </cell>
          <cell r="G1598" t="str">
            <v>3</v>
          </cell>
          <cell r="H1598" t="str">
            <v/>
          </cell>
          <cell r="I1598">
            <v>1000</v>
          </cell>
          <cell r="J1598" t="str">
            <v>E2</v>
          </cell>
          <cell r="K1598" t="str">
            <v>2</v>
          </cell>
          <cell r="L1598" t="str">
            <v>E</v>
          </cell>
          <cell r="M1598" t="str">
            <v/>
          </cell>
          <cell r="N1598" t="str">
            <v/>
          </cell>
          <cell r="O1598" t="str">
            <v>S2,S20</v>
          </cell>
          <cell r="P1598" t="str">
            <v>N</v>
          </cell>
          <cell r="Q1598" t="str">
            <v>N</v>
          </cell>
          <cell r="R1598" t="str">
            <v>N</v>
          </cell>
          <cell r="S1598" t="str">
            <v>N</v>
          </cell>
          <cell r="T1598" t="str">
            <v>N</v>
          </cell>
          <cell r="U1598" t="str">
            <v>N</v>
          </cell>
          <cell r="V1598" t="str">
            <v>N</v>
          </cell>
          <cell r="W1598" t="str">
            <v>ML</v>
          </cell>
        </row>
        <row r="1599">
          <cell r="B1599" t="str">
            <v>UN2410II</v>
          </cell>
          <cell r="C1599" t="str">
            <v>TÉTRAHYDRO-1,2,3,6 PYRIDINE</v>
          </cell>
          <cell r="D1599" t="str">
            <v>3</v>
          </cell>
          <cell r="E1599" t="str">
            <v>F1</v>
          </cell>
          <cell r="F1599" t="str">
            <v>II</v>
          </cell>
          <cell r="G1599" t="str">
            <v>3</v>
          </cell>
          <cell r="H1599" t="str">
            <v/>
          </cell>
          <cell r="I1599">
            <v>1000</v>
          </cell>
          <cell r="J1599" t="str">
            <v>E2</v>
          </cell>
          <cell r="K1599" t="str">
            <v>2</v>
          </cell>
          <cell r="L1599" t="str">
            <v>E</v>
          </cell>
          <cell r="M1599" t="str">
            <v/>
          </cell>
          <cell r="N1599" t="str">
            <v/>
          </cell>
          <cell r="O1599" t="str">
            <v>S2,S20</v>
          </cell>
          <cell r="P1599" t="str">
            <v>N</v>
          </cell>
          <cell r="Q1599" t="str">
            <v>N</v>
          </cell>
          <cell r="R1599" t="str">
            <v>N</v>
          </cell>
          <cell r="S1599" t="str">
            <v>N</v>
          </cell>
          <cell r="T1599" t="str">
            <v>N</v>
          </cell>
          <cell r="U1599" t="str">
            <v>N</v>
          </cell>
          <cell r="V1599" t="str">
            <v>N</v>
          </cell>
          <cell r="W1599" t="str">
            <v>ML</v>
          </cell>
        </row>
        <row r="1600">
          <cell r="B1600" t="str">
            <v>UN2411II</v>
          </cell>
          <cell r="C1600" t="str">
            <v>BUTYRONITRILE</v>
          </cell>
          <cell r="D1600" t="str">
            <v>3</v>
          </cell>
          <cell r="E1600" t="str">
            <v>FT1</v>
          </cell>
          <cell r="F1600" t="str">
            <v>II</v>
          </cell>
          <cell r="G1600" t="str">
            <v>3,+6.1</v>
          </cell>
          <cell r="H1600" t="str">
            <v/>
          </cell>
          <cell r="I1600">
            <v>1000</v>
          </cell>
          <cell r="J1600" t="str">
            <v>E2</v>
          </cell>
          <cell r="K1600" t="str">
            <v>2</v>
          </cell>
          <cell r="L1600" t="str">
            <v>E</v>
          </cell>
          <cell r="M1600" t="str">
            <v/>
          </cell>
          <cell r="N1600" t="str">
            <v>CV13,CV28</v>
          </cell>
          <cell r="O1600" t="str">
            <v>S2,S19</v>
          </cell>
          <cell r="P1600" t="str">
            <v>N</v>
          </cell>
          <cell r="Q1600" t="str">
            <v>N</v>
          </cell>
          <cell r="R1600" t="str">
            <v>N</v>
          </cell>
          <cell r="S1600" t="str">
            <v>O</v>
          </cell>
          <cell r="T1600" t="str">
            <v>N</v>
          </cell>
          <cell r="U1600" t="str">
            <v>N</v>
          </cell>
          <cell r="V1600" t="str">
            <v>N</v>
          </cell>
          <cell r="W1600" t="str">
            <v>ML</v>
          </cell>
        </row>
        <row r="1601">
          <cell r="B1601" t="str">
            <v>UN2412II</v>
          </cell>
          <cell r="C1601" t="str">
            <v>TÉTRAHYDROTHIOPHÈNE</v>
          </cell>
          <cell r="D1601" t="str">
            <v>3</v>
          </cell>
          <cell r="E1601" t="str">
            <v>F1</v>
          </cell>
          <cell r="F1601" t="str">
            <v>II</v>
          </cell>
          <cell r="G1601" t="str">
            <v>3</v>
          </cell>
          <cell r="H1601" t="str">
            <v/>
          </cell>
          <cell r="I1601">
            <v>1000</v>
          </cell>
          <cell r="J1601" t="str">
            <v>E2</v>
          </cell>
          <cell r="K1601" t="str">
            <v>2</v>
          </cell>
          <cell r="L1601" t="str">
            <v>E</v>
          </cell>
          <cell r="M1601" t="str">
            <v/>
          </cell>
          <cell r="N1601" t="str">
            <v/>
          </cell>
          <cell r="O1601" t="str">
            <v>S2,S20</v>
          </cell>
          <cell r="P1601" t="str">
            <v>N</v>
          </cell>
          <cell r="Q1601" t="str">
            <v>N</v>
          </cell>
          <cell r="R1601" t="str">
            <v>N</v>
          </cell>
          <cell r="S1601" t="str">
            <v>N</v>
          </cell>
          <cell r="T1601" t="str">
            <v>N</v>
          </cell>
          <cell r="U1601" t="str">
            <v>N</v>
          </cell>
          <cell r="V1601" t="str">
            <v>N</v>
          </cell>
          <cell r="W1601" t="str">
            <v>ML</v>
          </cell>
        </row>
        <row r="1602">
          <cell r="B1602" t="str">
            <v>UN2413III</v>
          </cell>
          <cell r="C1602" t="str">
            <v>ORTHOTITANATE DE PROPYLE</v>
          </cell>
          <cell r="D1602" t="str">
            <v>3</v>
          </cell>
          <cell r="E1602" t="str">
            <v>F1</v>
          </cell>
          <cell r="F1602" t="str">
            <v>III</v>
          </cell>
          <cell r="G1602" t="str">
            <v>3</v>
          </cell>
          <cell r="H1602" t="str">
            <v/>
          </cell>
          <cell r="I1602">
            <v>5000</v>
          </cell>
          <cell r="J1602" t="str">
            <v>E1</v>
          </cell>
          <cell r="K1602" t="str">
            <v>3</v>
          </cell>
          <cell r="L1602" t="str">
            <v>E</v>
          </cell>
          <cell r="M1602" t="str">
            <v>V12</v>
          </cell>
          <cell r="N1602" t="str">
            <v/>
          </cell>
          <cell r="O1602" t="str">
            <v>S2</v>
          </cell>
          <cell r="P1602" t="str">
            <v>N</v>
          </cell>
          <cell r="Q1602" t="str">
            <v>N</v>
          </cell>
          <cell r="R1602" t="str">
            <v>N</v>
          </cell>
          <cell r="S1602" t="str">
            <v>N</v>
          </cell>
          <cell r="T1602" t="str">
            <v>N</v>
          </cell>
          <cell r="U1602" t="str">
            <v>N</v>
          </cell>
          <cell r="V1602" t="str">
            <v>N</v>
          </cell>
          <cell r="W1602" t="str">
            <v>ML</v>
          </cell>
        </row>
        <row r="1603">
          <cell r="B1603" t="str">
            <v>UN2414II</v>
          </cell>
          <cell r="C1603" t="str">
            <v>THIOPHÈNE</v>
          </cell>
          <cell r="D1603" t="str">
            <v>3</v>
          </cell>
          <cell r="E1603" t="str">
            <v>F1</v>
          </cell>
          <cell r="F1603" t="str">
            <v>II</v>
          </cell>
          <cell r="G1603" t="str">
            <v>3</v>
          </cell>
          <cell r="H1603" t="str">
            <v/>
          </cell>
          <cell r="I1603">
            <v>1000</v>
          </cell>
          <cell r="J1603" t="str">
            <v>E2</v>
          </cell>
          <cell r="K1603" t="str">
            <v>2</v>
          </cell>
          <cell r="L1603" t="str">
            <v>E</v>
          </cell>
          <cell r="M1603" t="str">
            <v/>
          </cell>
          <cell r="N1603" t="str">
            <v/>
          </cell>
          <cell r="O1603" t="str">
            <v>S2,S20</v>
          </cell>
          <cell r="P1603" t="str">
            <v>N</v>
          </cell>
          <cell r="Q1603" t="str">
            <v>N</v>
          </cell>
          <cell r="R1603" t="str">
            <v>N</v>
          </cell>
          <cell r="S1603" t="str">
            <v>N</v>
          </cell>
          <cell r="T1603" t="str">
            <v>N</v>
          </cell>
          <cell r="U1603" t="str">
            <v>N</v>
          </cell>
          <cell r="V1603" t="str">
            <v>N</v>
          </cell>
          <cell r="W1603" t="str">
            <v>ML</v>
          </cell>
        </row>
        <row r="1604">
          <cell r="B1604" t="str">
            <v>UN2416II</v>
          </cell>
          <cell r="C1604" t="str">
            <v>BORATE DE TRIMÉTHYLE</v>
          </cell>
          <cell r="D1604" t="str">
            <v>3</v>
          </cell>
          <cell r="E1604" t="str">
            <v>F1</v>
          </cell>
          <cell r="F1604" t="str">
            <v>II</v>
          </cell>
          <cell r="G1604" t="str">
            <v>3</v>
          </cell>
          <cell r="H1604" t="str">
            <v/>
          </cell>
          <cell r="I1604">
            <v>1000</v>
          </cell>
          <cell r="J1604" t="str">
            <v>E2</v>
          </cell>
          <cell r="K1604" t="str">
            <v>2</v>
          </cell>
          <cell r="L1604" t="str">
            <v>E</v>
          </cell>
          <cell r="M1604" t="str">
            <v/>
          </cell>
          <cell r="N1604" t="str">
            <v/>
          </cell>
          <cell r="O1604" t="str">
            <v>S2,S20</v>
          </cell>
          <cell r="P1604" t="str">
            <v>N</v>
          </cell>
          <cell r="Q1604" t="str">
            <v>N</v>
          </cell>
          <cell r="R1604" t="str">
            <v>N</v>
          </cell>
          <cell r="S1604" t="str">
            <v>N</v>
          </cell>
          <cell r="T1604" t="str">
            <v>N</v>
          </cell>
          <cell r="U1604" t="str">
            <v>N</v>
          </cell>
          <cell r="V1604" t="str">
            <v>N</v>
          </cell>
          <cell r="W1604" t="str">
            <v>ML</v>
          </cell>
        </row>
        <row r="1605">
          <cell r="B1605" t="str">
            <v>UN2417</v>
          </cell>
          <cell r="C1605" t="str">
            <v>FLUORURE DE CARBONYLE</v>
          </cell>
          <cell r="D1605" t="str">
            <v>2</v>
          </cell>
          <cell r="E1605" t="str">
            <v>2TC</v>
          </cell>
          <cell r="F1605" t="str">
            <v/>
          </cell>
          <cell r="G1605" t="str">
            <v>2.3,+8</v>
          </cell>
          <cell r="H1605" t="str">
            <v/>
          </cell>
          <cell r="I1605">
            <v>0</v>
          </cell>
          <cell r="J1605" t="str">
            <v>E0</v>
          </cell>
          <cell r="K1605" t="str">
            <v>TRANSPORT INTERDIT</v>
          </cell>
          <cell r="L1605" t="str">
            <v>D</v>
          </cell>
          <cell r="M1605" t="str">
            <v/>
          </cell>
          <cell r="N1605" t="str">
            <v>CV9,CV10,CV36</v>
          </cell>
          <cell r="O1605" t="str">
            <v>S14</v>
          </cell>
          <cell r="P1605" t="str">
            <v>N</v>
          </cell>
          <cell r="Q1605" t="str">
            <v>O</v>
          </cell>
          <cell r="R1605" t="str">
            <v>I</v>
          </cell>
          <cell r="S1605" t="str">
            <v>I</v>
          </cell>
          <cell r="T1605" t="str">
            <v>I</v>
          </cell>
          <cell r="U1605" t="str">
            <v>I</v>
          </cell>
          <cell r="V1605" t="str">
            <v>I</v>
          </cell>
          <cell r="W1605" t="str">
            <v>I</v>
          </cell>
        </row>
        <row r="1606">
          <cell r="B1606" t="str">
            <v>UN2418</v>
          </cell>
          <cell r="C1606" t="str">
            <v>TÉTRAFLUORURE DE SOUFRE</v>
          </cell>
          <cell r="D1606" t="str">
            <v>2</v>
          </cell>
          <cell r="E1606" t="str">
            <v>2TC</v>
          </cell>
          <cell r="F1606" t="str">
            <v/>
          </cell>
          <cell r="G1606" t="str">
            <v>2.3,+8</v>
          </cell>
          <cell r="H1606" t="str">
            <v/>
          </cell>
          <cell r="I1606">
            <v>0</v>
          </cell>
          <cell r="J1606" t="str">
            <v>E0</v>
          </cell>
          <cell r="K1606" t="str">
            <v>TRANSPORT INTERDIT</v>
          </cell>
          <cell r="L1606" t="str">
            <v>D</v>
          </cell>
          <cell r="M1606" t="str">
            <v/>
          </cell>
          <cell r="N1606" t="str">
            <v>CV9,CV10,CV36</v>
          </cell>
          <cell r="O1606" t="str">
            <v>S14</v>
          </cell>
          <cell r="P1606" t="str">
            <v>N</v>
          </cell>
          <cell r="Q1606" t="str">
            <v>O</v>
          </cell>
          <cell r="R1606" t="str">
            <v>I</v>
          </cell>
          <cell r="S1606" t="str">
            <v>I</v>
          </cell>
          <cell r="T1606" t="str">
            <v>I</v>
          </cell>
          <cell r="U1606" t="str">
            <v>I</v>
          </cell>
          <cell r="V1606" t="str">
            <v>I</v>
          </cell>
          <cell r="W1606" t="str">
            <v>I</v>
          </cell>
        </row>
        <row r="1607">
          <cell r="B1607" t="str">
            <v>UN2419</v>
          </cell>
          <cell r="C1607" t="str">
            <v>BROMOTRIFLUOR-ÉTHYLÈNE</v>
          </cell>
          <cell r="D1607" t="str">
            <v>2</v>
          </cell>
          <cell r="E1607" t="str">
            <v>2F</v>
          </cell>
          <cell r="F1607" t="str">
            <v/>
          </cell>
          <cell r="G1607" t="str">
            <v>2.1</v>
          </cell>
          <cell r="H1607">
            <v>662</v>
          </cell>
          <cell r="I1607">
            <v>0</v>
          </cell>
          <cell r="J1607" t="str">
            <v>E0</v>
          </cell>
          <cell r="K1607" t="str">
            <v>2</v>
          </cell>
          <cell r="L1607" t="str">
            <v>D</v>
          </cell>
          <cell r="M1607" t="str">
            <v/>
          </cell>
          <cell r="N1607" t="str">
            <v>CV9,CV10,CV36</v>
          </cell>
          <cell r="O1607" t="str">
            <v>S2,S20</v>
          </cell>
          <cell r="P1607" t="str">
            <v>N</v>
          </cell>
          <cell r="Q1607" t="str">
            <v>N</v>
          </cell>
          <cell r="R1607" t="str">
            <v>N</v>
          </cell>
          <cell r="S1607" t="str">
            <v>N</v>
          </cell>
          <cell r="T1607" t="str">
            <v>N</v>
          </cell>
          <cell r="U1607" t="str">
            <v>N</v>
          </cell>
          <cell r="V1607" t="str">
            <v>N</v>
          </cell>
          <cell r="W1607" t="str">
            <v>ML</v>
          </cell>
        </row>
        <row r="1608">
          <cell r="B1608" t="str">
            <v>UN2420</v>
          </cell>
          <cell r="C1608" t="str">
            <v>HEXAFLUORACÉTONE</v>
          </cell>
          <cell r="D1608" t="str">
            <v>2</v>
          </cell>
          <cell r="E1608" t="str">
            <v>2TC</v>
          </cell>
          <cell r="F1608" t="str">
            <v/>
          </cell>
          <cell r="G1608" t="str">
            <v>2.3,+8</v>
          </cell>
          <cell r="H1608" t="str">
            <v/>
          </cell>
          <cell r="I1608">
            <v>0</v>
          </cell>
          <cell r="J1608" t="str">
            <v>E0</v>
          </cell>
          <cell r="K1608" t="str">
            <v>TRANSPORT INTERDIT</v>
          </cell>
          <cell r="L1608" t="str">
            <v>D</v>
          </cell>
          <cell r="M1608" t="str">
            <v/>
          </cell>
          <cell r="N1608" t="str">
            <v>CV9,CV10,CV36</v>
          </cell>
          <cell r="O1608" t="str">
            <v>S14</v>
          </cell>
          <cell r="P1608" t="str">
            <v>N</v>
          </cell>
          <cell r="Q1608" t="str">
            <v>O</v>
          </cell>
          <cell r="R1608" t="str">
            <v>I</v>
          </cell>
          <cell r="S1608" t="str">
            <v>I</v>
          </cell>
          <cell r="T1608" t="str">
            <v>I</v>
          </cell>
          <cell r="U1608" t="str">
            <v>I</v>
          </cell>
          <cell r="V1608" t="str">
            <v>I</v>
          </cell>
          <cell r="W1608" t="str">
            <v>I</v>
          </cell>
        </row>
        <row r="1609">
          <cell r="B1609" t="str">
            <v>UN2421</v>
          </cell>
          <cell r="C1609" t="str">
            <v>TRIOXYDE D'AZOTE</v>
          </cell>
          <cell r="D1609" t="str">
            <v>2</v>
          </cell>
          <cell r="E1609" t="str">
            <v>2TOC</v>
          </cell>
          <cell r="F1609" t="str">
            <v/>
          </cell>
          <cell r="G1609" t="str">
            <v/>
          </cell>
          <cell r="H1609" t="str">
            <v>TRANSPORT INTERDIT</v>
          </cell>
          <cell r="I1609">
            <v>0</v>
          </cell>
          <cell r="J1609" t="str">
            <v/>
          </cell>
          <cell r="K1609" t="str">
            <v>TRANSPORT INTERDIT</v>
          </cell>
          <cell r="L1609" t="str">
            <v>I</v>
          </cell>
          <cell r="M1609" t="str">
            <v/>
          </cell>
          <cell r="N1609" t="str">
            <v/>
          </cell>
          <cell r="O1609" t="str">
            <v/>
          </cell>
          <cell r="P1609" t="str">
            <v>O</v>
          </cell>
          <cell r="Q1609" t="str">
            <v>O</v>
          </cell>
          <cell r="R1609" t="str">
            <v>I</v>
          </cell>
          <cell r="S1609" t="str">
            <v>I</v>
          </cell>
          <cell r="T1609" t="str">
            <v>I</v>
          </cell>
          <cell r="U1609" t="str">
            <v>I</v>
          </cell>
          <cell r="V1609" t="str">
            <v>I</v>
          </cell>
          <cell r="W1609" t="str">
            <v>I</v>
          </cell>
        </row>
        <row r="1610">
          <cell r="B1610" t="str">
            <v>UN2422</v>
          </cell>
          <cell r="C1610" t="str">
            <v>OCTAFLUOROBUTÈNE-2 (GAZ RÉFRIGÉRANT ,R 1318)</v>
          </cell>
          <cell r="D1610" t="str">
            <v>2</v>
          </cell>
          <cell r="E1610" t="str">
            <v>2A</v>
          </cell>
          <cell r="F1610" t="str">
            <v/>
          </cell>
          <cell r="G1610" t="str">
            <v>2.2</v>
          </cell>
          <cell r="H1610">
            <v>662</v>
          </cell>
          <cell r="I1610">
            <v>120</v>
          </cell>
          <cell r="J1610" t="str">
            <v>E1</v>
          </cell>
          <cell r="K1610" t="str">
            <v>3</v>
          </cell>
          <cell r="L1610" t="str">
            <v>E</v>
          </cell>
          <cell r="M1610" t="str">
            <v/>
          </cell>
          <cell r="N1610" t="str">
            <v>CV9,CV10,CV36</v>
          </cell>
          <cell r="O1610" t="str">
            <v/>
          </cell>
          <cell r="P1610" t="str">
            <v>N</v>
          </cell>
          <cell r="Q1610" t="str">
            <v>N</v>
          </cell>
          <cell r="R1610" t="str">
            <v>N</v>
          </cell>
          <cell r="S1610" t="str">
            <v>N</v>
          </cell>
          <cell r="T1610" t="str">
            <v>N</v>
          </cell>
          <cell r="U1610" t="str">
            <v>N</v>
          </cell>
          <cell r="V1610" t="str">
            <v>N</v>
          </cell>
          <cell r="W1610" t="str">
            <v>ML</v>
          </cell>
        </row>
        <row r="1611">
          <cell r="B1611" t="str">
            <v>UN2424</v>
          </cell>
          <cell r="C1611" t="str">
            <v>OCTAFLUOROPROPANE (GAZ RÉFRIGÉRANT R 218)</v>
          </cell>
          <cell r="D1611" t="str">
            <v>2</v>
          </cell>
          <cell r="E1611" t="str">
            <v>2A</v>
          </cell>
          <cell r="F1611" t="str">
            <v/>
          </cell>
          <cell r="G1611" t="str">
            <v>2.2</v>
          </cell>
          <cell r="H1611">
            <v>662</v>
          </cell>
          <cell r="I1611">
            <v>120</v>
          </cell>
          <cell r="J1611" t="str">
            <v>E1</v>
          </cell>
          <cell r="K1611" t="str">
            <v>3</v>
          </cell>
          <cell r="L1611" t="str">
            <v>E</v>
          </cell>
          <cell r="M1611" t="str">
            <v/>
          </cell>
          <cell r="N1611" t="str">
            <v>CV9,CV10,CV36</v>
          </cell>
          <cell r="O1611" t="str">
            <v/>
          </cell>
          <cell r="P1611" t="str">
            <v>N</v>
          </cell>
          <cell r="Q1611" t="str">
            <v>N</v>
          </cell>
          <cell r="R1611" t="str">
            <v>N</v>
          </cell>
          <cell r="S1611" t="str">
            <v>N</v>
          </cell>
          <cell r="T1611" t="str">
            <v>N</v>
          </cell>
          <cell r="U1611" t="str">
            <v>N</v>
          </cell>
          <cell r="V1611" t="str">
            <v>N</v>
          </cell>
          <cell r="W1611" t="str">
            <v>ML</v>
          </cell>
        </row>
        <row r="1612">
          <cell r="B1612" t="str">
            <v>UN2426</v>
          </cell>
          <cell r="C1612" t="str">
            <v>NITRATE D'AMMONIUM LIQUIDE</v>
          </cell>
          <cell r="D1612" t="str">
            <v>5.1</v>
          </cell>
          <cell r="E1612" t="str">
            <v>O1</v>
          </cell>
          <cell r="F1612" t="str">
            <v/>
          </cell>
          <cell r="G1612" t="str">
            <v>5.1</v>
          </cell>
          <cell r="H1612" t="str">
            <v>252,644</v>
          </cell>
          <cell r="I1612">
            <v>0</v>
          </cell>
          <cell r="J1612" t="str">
            <v>E0</v>
          </cell>
          <cell r="K1612" t="str">
            <v>0</v>
          </cell>
          <cell r="L1612" t="str">
            <v>E</v>
          </cell>
          <cell r="M1612" t="str">
            <v/>
          </cell>
          <cell r="N1612" t="str">
            <v/>
          </cell>
          <cell r="O1612" t="str">
            <v>S23</v>
          </cell>
          <cell r="P1612" t="str">
            <v>N</v>
          </cell>
          <cell r="Q1612" t="str">
            <v>N</v>
          </cell>
          <cell r="R1612" t="str">
            <v>N</v>
          </cell>
          <cell r="S1612" t="str">
            <v>N</v>
          </cell>
          <cell r="T1612" t="str">
            <v>N</v>
          </cell>
          <cell r="U1612" t="str">
            <v>N</v>
          </cell>
          <cell r="V1612" t="str">
            <v>N</v>
          </cell>
          <cell r="W1612" t="str">
            <v>ML</v>
          </cell>
        </row>
        <row r="1613">
          <cell r="B1613" t="str">
            <v>UN2427III</v>
          </cell>
          <cell r="C1613" t="str">
            <v>CHLORATE DE POTASSIUM EN SOLUTION AQUEUSE</v>
          </cell>
          <cell r="D1613" t="str">
            <v>5.1</v>
          </cell>
          <cell r="E1613" t="str">
            <v>O1</v>
          </cell>
          <cell r="F1613" t="str">
            <v>III</v>
          </cell>
          <cell r="G1613" t="str">
            <v>5.1</v>
          </cell>
          <cell r="H1613" t="str">
            <v/>
          </cell>
          <cell r="I1613">
            <v>5000</v>
          </cell>
          <cell r="J1613" t="str">
            <v>E1</v>
          </cell>
          <cell r="K1613" t="str">
            <v>3</v>
          </cell>
          <cell r="L1613" t="str">
            <v>E</v>
          </cell>
          <cell r="M1613" t="str">
            <v/>
          </cell>
          <cell r="N1613" t="str">
            <v>CV24</v>
          </cell>
          <cell r="O1613" t="str">
            <v/>
          </cell>
          <cell r="P1613" t="str">
            <v>N</v>
          </cell>
          <cell r="Q1613" t="str">
            <v>N</v>
          </cell>
          <cell r="R1613" t="str">
            <v>N</v>
          </cell>
          <cell r="S1613" t="str">
            <v>N</v>
          </cell>
          <cell r="T1613" t="str">
            <v>N</v>
          </cell>
          <cell r="U1613" t="str">
            <v>N</v>
          </cell>
          <cell r="V1613" t="str">
            <v>N</v>
          </cell>
          <cell r="W1613" t="str">
            <v>ML</v>
          </cell>
        </row>
        <row r="1614">
          <cell r="B1614" t="str">
            <v>UN2427II</v>
          </cell>
          <cell r="C1614" t="str">
            <v>CHLORATE DE POTASSIUM EN SOLUTION AQUEUSE</v>
          </cell>
          <cell r="D1614" t="str">
            <v>5.1</v>
          </cell>
          <cell r="E1614" t="str">
            <v>O1</v>
          </cell>
          <cell r="F1614" t="str">
            <v>II</v>
          </cell>
          <cell r="G1614" t="str">
            <v>5.1</v>
          </cell>
          <cell r="H1614" t="str">
            <v/>
          </cell>
          <cell r="I1614">
            <v>1000</v>
          </cell>
          <cell r="J1614" t="str">
            <v>E2</v>
          </cell>
          <cell r="K1614" t="str">
            <v>2</v>
          </cell>
          <cell r="L1614" t="str">
            <v>E</v>
          </cell>
          <cell r="M1614" t="str">
            <v/>
          </cell>
          <cell r="N1614" t="str">
            <v>CV24</v>
          </cell>
          <cell r="O1614" t="str">
            <v/>
          </cell>
          <cell r="P1614" t="str">
            <v>N</v>
          </cell>
          <cell r="Q1614" t="str">
            <v>N</v>
          </cell>
          <cell r="R1614" t="str">
            <v>N</v>
          </cell>
          <cell r="S1614" t="str">
            <v>N</v>
          </cell>
          <cell r="T1614" t="str">
            <v>N</v>
          </cell>
          <cell r="U1614" t="str">
            <v>N</v>
          </cell>
          <cell r="V1614" t="str">
            <v>N</v>
          </cell>
          <cell r="W1614" t="str">
            <v>ML</v>
          </cell>
        </row>
        <row r="1615">
          <cell r="B1615" t="str">
            <v>UN2428III</v>
          </cell>
          <cell r="C1615" t="str">
            <v>CHLORATE DE SODIUM EN SOLUTION AQUEUSE</v>
          </cell>
          <cell r="D1615" t="str">
            <v>5.1</v>
          </cell>
          <cell r="E1615" t="str">
            <v>O1</v>
          </cell>
          <cell r="F1615" t="str">
            <v>III</v>
          </cell>
          <cell r="G1615" t="str">
            <v>5.1</v>
          </cell>
          <cell r="H1615" t="str">
            <v/>
          </cell>
          <cell r="I1615">
            <v>5000</v>
          </cell>
          <cell r="J1615" t="str">
            <v>E1</v>
          </cell>
          <cell r="K1615" t="str">
            <v>3</v>
          </cell>
          <cell r="L1615" t="str">
            <v>E</v>
          </cell>
          <cell r="M1615" t="str">
            <v/>
          </cell>
          <cell r="N1615" t="str">
            <v>CV24</v>
          </cell>
          <cell r="O1615" t="str">
            <v/>
          </cell>
          <cell r="P1615" t="str">
            <v>N</v>
          </cell>
          <cell r="Q1615" t="str">
            <v>N</v>
          </cell>
          <cell r="R1615" t="str">
            <v>N</v>
          </cell>
          <cell r="S1615" t="str">
            <v>N</v>
          </cell>
          <cell r="T1615" t="str">
            <v>N</v>
          </cell>
          <cell r="U1615" t="str">
            <v>N</v>
          </cell>
          <cell r="V1615" t="str">
            <v>N</v>
          </cell>
          <cell r="W1615" t="str">
            <v>ML</v>
          </cell>
        </row>
        <row r="1616">
          <cell r="B1616" t="str">
            <v>UN2428II</v>
          </cell>
          <cell r="C1616" t="str">
            <v>CHLORATE DE SODIUM EN SOLUTION AQUEUSE</v>
          </cell>
          <cell r="D1616" t="str">
            <v>5.1</v>
          </cell>
          <cell r="E1616" t="str">
            <v>O1</v>
          </cell>
          <cell r="F1616" t="str">
            <v>II</v>
          </cell>
          <cell r="G1616" t="str">
            <v>5.1</v>
          </cell>
          <cell r="H1616" t="str">
            <v/>
          </cell>
          <cell r="I1616">
            <v>1000</v>
          </cell>
          <cell r="J1616" t="str">
            <v>E2</v>
          </cell>
          <cell r="K1616" t="str">
            <v>2</v>
          </cell>
          <cell r="L1616" t="str">
            <v>E</v>
          </cell>
          <cell r="M1616" t="str">
            <v/>
          </cell>
          <cell r="N1616" t="str">
            <v>CV24</v>
          </cell>
          <cell r="O1616" t="str">
            <v/>
          </cell>
          <cell r="P1616" t="str">
            <v>N</v>
          </cell>
          <cell r="Q1616" t="str">
            <v>N</v>
          </cell>
          <cell r="R1616" t="str">
            <v>N</v>
          </cell>
          <cell r="S1616" t="str">
            <v>N</v>
          </cell>
          <cell r="T1616" t="str">
            <v>N</v>
          </cell>
          <cell r="U1616" t="str">
            <v>N</v>
          </cell>
          <cell r="V1616" t="str">
            <v>N</v>
          </cell>
          <cell r="W1616" t="str">
            <v>ML</v>
          </cell>
        </row>
        <row r="1617">
          <cell r="B1617" t="str">
            <v>UN2429III</v>
          </cell>
          <cell r="C1617" t="str">
            <v>CHLORATE DE CALCIUM EN SOLUTION AQUEUSE</v>
          </cell>
          <cell r="D1617" t="str">
            <v>5.1</v>
          </cell>
          <cell r="E1617" t="str">
            <v>O1</v>
          </cell>
          <cell r="F1617" t="str">
            <v>III</v>
          </cell>
          <cell r="G1617" t="str">
            <v>5.1</v>
          </cell>
          <cell r="H1617" t="str">
            <v/>
          </cell>
          <cell r="I1617">
            <v>5000</v>
          </cell>
          <cell r="J1617" t="str">
            <v>E1</v>
          </cell>
          <cell r="K1617" t="str">
            <v>3</v>
          </cell>
          <cell r="L1617" t="str">
            <v>E</v>
          </cell>
          <cell r="M1617" t="str">
            <v/>
          </cell>
          <cell r="N1617" t="str">
            <v>CV24</v>
          </cell>
          <cell r="O1617" t="str">
            <v/>
          </cell>
          <cell r="P1617" t="str">
            <v>N</v>
          </cell>
          <cell r="Q1617" t="str">
            <v>N</v>
          </cell>
          <cell r="R1617" t="str">
            <v>N</v>
          </cell>
          <cell r="S1617" t="str">
            <v>N</v>
          </cell>
          <cell r="T1617" t="str">
            <v>N</v>
          </cell>
          <cell r="U1617" t="str">
            <v>N</v>
          </cell>
          <cell r="V1617" t="str">
            <v>N</v>
          </cell>
          <cell r="W1617" t="str">
            <v>ML</v>
          </cell>
        </row>
        <row r="1618">
          <cell r="B1618" t="str">
            <v>UN2429II</v>
          </cell>
          <cell r="C1618" t="str">
            <v>CHLORATE DE CALCIUM EN SOLUTION AQUEUSE</v>
          </cell>
          <cell r="D1618" t="str">
            <v>5.1</v>
          </cell>
          <cell r="E1618" t="str">
            <v>O1</v>
          </cell>
          <cell r="F1618" t="str">
            <v>II</v>
          </cell>
          <cell r="G1618" t="str">
            <v>5.1</v>
          </cell>
          <cell r="H1618" t="str">
            <v/>
          </cell>
          <cell r="I1618">
            <v>1000</v>
          </cell>
          <cell r="J1618" t="str">
            <v>E2</v>
          </cell>
          <cell r="K1618" t="str">
            <v>2</v>
          </cell>
          <cell r="L1618" t="str">
            <v>E</v>
          </cell>
          <cell r="M1618" t="str">
            <v/>
          </cell>
          <cell r="N1618" t="str">
            <v>CV24</v>
          </cell>
          <cell r="O1618" t="str">
            <v/>
          </cell>
          <cell r="P1618" t="str">
            <v>N</v>
          </cell>
          <cell r="Q1618" t="str">
            <v>N</v>
          </cell>
          <cell r="R1618" t="str">
            <v>N</v>
          </cell>
          <cell r="S1618" t="str">
            <v>N</v>
          </cell>
          <cell r="T1618" t="str">
            <v>N</v>
          </cell>
          <cell r="U1618" t="str">
            <v>N</v>
          </cell>
          <cell r="V1618" t="str">
            <v>N</v>
          </cell>
          <cell r="W1618" t="str">
            <v>ML</v>
          </cell>
        </row>
        <row r="1619">
          <cell r="B1619" t="str">
            <v>UN2430III</v>
          </cell>
          <cell r="C1619" t="str">
            <v xml:space="preserve">ALKYLPHÉNOLS SOLIDES, N.S.A. </v>
          </cell>
          <cell r="D1619" t="str">
            <v>8</v>
          </cell>
          <cell r="E1619" t="str">
            <v>C4</v>
          </cell>
          <cell r="F1619" t="str">
            <v>III</v>
          </cell>
          <cell r="G1619" t="str">
            <v>8</v>
          </cell>
          <cell r="H1619" t="str">
            <v/>
          </cell>
          <cell r="I1619">
            <v>5000</v>
          </cell>
          <cell r="J1619" t="str">
            <v>E1</v>
          </cell>
          <cell r="K1619" t="str">
            <v>3</v>
          </cell>
          <cell r="L1619" t="str">
            <v>E</v>
          </cell>
          <cell r="M1619" t="str">
            <v/>
          </cell>
          <cell r="N1619" t="str">
            <v/>
          </cell>
          <cell r="O1619" t="str">
            <v/>
          </cell>
          <cell r="P1619" t="str">
            <v>N</v>
          </cell>
          <cell r="Q1619" t="str">
            <v>N</v>
          </cell>
          <cell r="R1619" t="str">
            <v>N</v>
          </cell>
          <cell r="S1619" t="str">
            <v>N</v>
          </cell>
          <cell r="T1619" t="str">
            <v>N</v>
          </cell>
          <cell r="U1619" t="str">
            <v>N</v>
          </cell>
          <cell r="V1619" t="str">
            <v>O</v>
          </cell>
          <cell r="W1619" t="str">
            <v>G</v>
          </cell>
        </row>
        <row r="1620">
          <cell r="B1620" t="str">
            <v>UN2430II</v>
          </cell>
          <cell r="C1620" t="str">
            <v xml:space="preserve">ALKYLPHÉNOLS SOLIDES, N.S.A. </v>
          </cell>
          <cell r="D1620" t="str">
            <v>8</v>
          </cell>
          <cell r="E1620" t="str">
            <v>C4</v>
          </cell>
          <cell r="F1620" t="str">
            <v>II</v>
          </cell>
          <cell r="G1620" t="str">
            <v>8</v>
          </cell>
          <cell r="H1620" t="str">
            <v/>
          </cell>
          <cell r="I1620">
            <v>1000</v>
          </cell>
          <cell r="J1620" t="str">
            <v>E2</v>
          </cell>
          <cell r="K1620" t="str">
            <v>2</v>
          </cell>
          <cell r="L1620" t="str">
            <v>E</v>
          </cell>
          <cell r="M1620" t="str">
            <v>V11</v>
          </cell>
          <cell r="N1620" t="str">
            <v/>
          </cell>
          <cell r="O1620" t="str">
            <v/>
          </cell>
          <cell r="P1620" t="str">
            <v>N</v>
          </cell>
          <cell r="Q1620" t="str">
            <v>N</v>
          </cell>
          <cell r="R1620" t="str">
            <v>N</v>
          </cell>
          <cell r="S1620" t="str">
            <v>N</v>
          </cell>
          <cell r="T1620" t="str">
            <v>N</v>
          </cell>
          <cell r="U1620" t="str">
            <v>N</v>
          </cell>
          <cell r="V1620" t="str">
            <v>O</v>
          </cell>
          <cell r="W1620" t="str">
            <v>G</v>
          </cell>
        </row>
        <row r="1621">
          <cell r="B1621" t="str">
            <v>UN2430I</v>
          </cell>
          <cell r="C1621" t="str">
            <v xml:space="preserve">ALKYLPHÉNOLS SOLIDES, N.S.A. </v>
          </cell>
          <cell r="D1621" t="str">
            <v>8</v>
          </cell>
          <cell r="E1621" t="str">
            <v>C4</v>
          </cell>
          <cell r="F1621" t="str">
            <v>I</v>
          </cell>
          <cell r="G1621" t="str">
            <v>8</v>
          </cell>
          <cell r="H1621" t="str">
            <v/>
          </cell>
          <cell r="I1621">
            <v>0</v>
          </cell>
          <cell r="J1621" t="str">
            <v>E0</v>
          </cell>
          <cell r="K1621" t="str">
            <v>1</v>
          </cell>
          <cell r="L1621" t="str">
            <v>E</v>
          </cell>
          <cell r="M1621" t="str">
            <v>V10</v>
          </cell>
          <cell r="N1621" t="str">
            <v/>
          </cell>
          <cell r="O1621" t="str">
            <v>S20</v>
          </cell>
          <cell r="P1621" t="str">
            <v>N</v>
          </cell>
          <cell r="Q1621" t="str">
            <v>N</v>
          </cell>
          <cell r="R1621" t="str">
            <v>N</v>
          </cell>
          <cell r="S1621" t="str">
            <v>N</v>
          </cell>
          <cell r="T1621" t="str">
            <v>N</v>
          </cell>
          <cell r="U1621" t="str">
            <v>N</v>
          </cell>
          <cell r="V1621" t="str">
            <v>O</v>
          </cell>
          <cell r="W1621" t="str">
            <v>G</v>
          </cell>
        </row>
        <row r="1622">
          <cell r="B1622" t="str">
            <v>UN2431III</v>
          </cell>
          <cell r="C1622" t="str">
            <v>ANISIDINES</v>
          </cell>
          <cell r="D1622" t="str">
            <v>6.1</v>
          </cell>
          <cell r="E1622" t="str">
            <v>T1</v>
          </cell>
          <cell r="F1622" t="str">
            <v>III</v>
          </cell>
          <cell r="G1622" t="str">
            <v>6.1</v>
          </cell>
          <cell r="H1622" t="str">
            <v/>
          </cell>
          <cell r="I1622">
            <v>5000</v>
          </cell>
          <cell r="J1622" t="str">
            <v>E1</v>
          </cell>
          <cell r="K1622" t="str">
            <v>2</v>
          </cell>
          <cell r="L1622" t="str">
            <v>E</v>
          </cell>
          <cell r="M1622" t="str">
            <v>V12</v>
          </cell>
          <cell r="N1622" t="str">
            <v>CV13,CV28</v>
          </cell>
          <cell r="O1622" t="str">
            <v>S9</v>
          </cell>
          <cell r="P1622" t="str">
            <v>N</v>
          </cell>
          <cell r="Q1622" t="str">
            <v>N</v>
          </cell>
          <cell r="R1622" t="str">
            <v>N</v>
          </cell>
          <cell r="S1622" t="str">
            <v>O</v>
          </cell>
          <cell r="T1622" t="str">
            <v>N</v>
          </cell>
          <cell r="U1622" t="str">
            <v>N</v>
          </cell>
          <cell r="V1622" t="str">
            <v>N</v>
          </cell>
          <cell r="W1622" t="str">
            <v>ML</v>
          </cell>
        </row>
        <row r="1623">
          <cell r="B1623" t="str">
            <v>UN2432III</v>
          </cell>
          <cell r="C1623" t="str">
            <v>N,N-DIÉTHYLANILINE</v>
          </cell>
          <cell r="D1623" t="str">
            <v>6.1</v>
          </cell>
          <cell r="E1623" t="str">
            <v>T1</v>
          </cell>
          <cell r="F1623" t="str">
            <v>III</v>
          </cell>
          <cell r="G1623" t="str">
            <v>6.1</v>
          </cell>
          <cell r="H1623" t="str">
            <v>279</v>
          </cell>
          <cell r="I1623">
            <v>5000</v>
          </cell>
          <cell r="J1623" t="str">
            <v>E1</v>
          </cell>
          <cell r="K1623" t="str">
            <v>2</v>
          </cell>
          <cell r="L1623" t="str">
            <v>E</v>
          </cell>
          <cell r="M1623" t="str">
            <v>V12</v>
          </cell>
          <cell r="N1623" t="str">
            <v>CV13,CV28</v>
          </cell>
          <cell r="O1623" t="str">
            <v>S9</v>
          </cell>
          <cell r="P1623" t="str">
            <v>N</v>
          </cell>
          <cell r="Q1623" t="str">
            <v>N</v>
          </cell>
          <cell r="R1623" t="str">
            <v>N</v>
          </cell>
          <cell r="S1623" t="str">
            <v>O</v>
          </cell>
          <cell r="T1623" t="str">
            <v>N</v>
          </cell>
          <cell r="U1623" t="str">
            <v>N</v>
          </cell>
          <cell r="V1623" t="str">
            <v>N</v>
          </cell>
          <cell r="W1623" t="str">
            <v>ML</v>
          </cell>
        </row>
        <row r="1624">
          <cell r="B1624" t="str">
            <v>UN2433III</v>
          </cell>
          <cell r="C1624" t="str">
            <v>CHLORONITROTOLUÈNES LIQUIDES</v>
          </cell>
          <cell r="D1624" t="str">
            <v>6.1</v>
          </cell>
          <cell r="E1624" t="str">
            <v>T1</v>
          </cell>
          <cell r="F1624" t="str">
            <v>III</v>
          </cell>
          <cell r="G1624" t="str">
            <v>6.1</v>
          </cell>
          <cell r="H1624" t="str">
            <v/>
          </cell>
          <cell r="I1624">
            <v>5000</v>
          </cell>
          <cell r="J1624" t="str">
            <v>E1</v>
          </cell>
          <cell r="K1624" t="str">
            <v>2</v>
          </cell>
          <cell r="L1624" t="str">
            <v>E</v>
          </cell>
          <cell r="M1624" t="str">
            <v>V12</v>
          </cell>
          <cell r="N1624" t="str">
            <v>CV13,CV28</v>
          </cell>
          <cell r="O1624" t="str">
            <v>S9</v>
          </cell>
          <cell r="P1624" t="str">
            <v>N</v>
          </cell>
          <cell r="Q1624" t="str">
            <v>N</v>
          </cell>
          <cell r="R1624" t="str">
            <v>N</v>
          </cell>
          <cell r="S1624" t="str">
            <v>O</v>
          </cell>
          <cell r="T1624" t="str">
            <v>N</v>
          </cell>
          <cell r="U1624" t="str">
            <v>N</v>
          </cell>
          <cell r="V1624" t="str">
            <v>N</v>
          </cell>
          <cell r="W1624" t="str">
            <v>ML</v>
          </cell>
        </row>
        <row r="1625">
          <cell r="B1625" t="str">
            <v>UN2434II</v>
          </cell>
          <cell r="C1625" t="str">
            <v>DIBENZYLDICHLORO-SILANE</v>
          </cell>
          <cell r="D1625" t="str">
            <v>8</v>
          </cell>
          <cell r="E1625" t="str">
            <v>C3</v>
          </cell>
          <cell r="F1625" t="str">
            <v>II</v>
          </cell>
          <cell r="G1625" t="str">
            <v>8</v>
          </cell>
          <cell r="H1625" t="str">
            <v/>
          </cell>
          <cell r="I1625">
            <v>0</v>
          </cell>
          <cell r="J1625" t="str">
            <v>E0</v>
          </cell>
          <cell r="K1625" t="str">
            <v>2</v>
          </cell>
          <cell r="L1625" t="str">
            <v>E</v>
          </cell>
          <cell r="M1625" t="str">
            <v/>
          </cell>
          <cell r="N1625" t="str">
            <v/>
          </cell>
          <cell r="O1625" t="str">
            <v/>
          </cell>
          <cell r="P1625" t="str">
            <v>N</v>
          </cell>
          <cell r="Q1625" t="str">
            <v>N</v>
          </cell>
          <cell r="R1625" t="str">
            <v>N</v>
          </cell>
          <cell r="S1625" t="str">
            <v>N</v>
          </cell>
          <cell r="T1625" t="str">
            <v>N</v>
          </cell>
          <cell r="U1625" t="str">
            <v>N</v>
          </cell>
          <cell r="V1625" t="str">
            <v>N</v>
          </cell>
          <cell r="W1625" t="str">
            <v>G ou ML</v>
          </cell>
        </row>
        <row r="1626">
          <cell r="B1626" t="str">
            <v>UN2435II</v>
          </cell>
          <cell r="C1626" t="str">
            <v>ÉTHYLPHÉNYLDI-CHLOROSILANE</v>
          </cell>
          <cell r="D1626" t="str">
            <v>8</v>
          </cell>
          <cell r="E1626" t="str">
            <v>C3</v>
          </cell>
          <cell r="F1626" t="str">
            <v>II</v>
          </cell>
          <cell r="G1626" t="str">
            <v>8</v>
          </cell>
          <cell r="H1626" t="str">
            <v/>
          </cell>
          <cell r="I1626">
            <v>0</v>
          </cell>
          <cell r="J1626" t="str">
            <v>E0</v>
          </cell>
          <cell r="K1626" t="str">
            <v>2</v>
          </cell>
          <cell r="L1626" t="str">
            <v>E</v>
          </cell>
          <cell r="M1626" t="str">
            <v/>
          </cell>
          <cell r="N1626" t="str">
            <v/>
          </cell>
          <cell r="O1626" t="str">
            <v/>
          </cell>
          <cell r="P1626" t="str">
            <v>N</v>
          </cell>
          <cell r="Q1626" t="str">
            <v>N</v>
          </cell>
          <cell r="R1626" t="str">
            <v>N</v>
          </cell>
          <cell r="S1626" t="str">
            <v>N</v>
          </cell>
          <cell r="T1626" t="str">
            <v>N</v>
          </cell>
          <cell r="U1626" t="str">
            <v>N</v>
          </cell>
          <cell r="V1626" t="str">
            <v>N</v>
          </cell>
          <cell r="W1626" t="str">
            <v>G ou ML</v>
          </cell>
        </row>
        <row r="1627">
          <cell r="B1627" t="str">
            <v>UN2436II</v>
          </cell>
          <cell r="C1627" t="str">
            <v>ACIDE THIOACÉTIQUE</v>
          </cell>
          <cell r="D1627" t="str">
            <v>3</v>
          </cell>
          <cell r="E1627" t="str">
            <v>F1</v>
          </cell>
          <cell r="F1627" t="str">
            <v>II</v>
          </cell>
          <cell r="G1627" t="str">
            <v>3</v>
          </cell>
          <cell r="H1627" t="str">
            <v/>
          </cell>
          <cell r="I1627">
            <v>1000</v>
          </cell>
          <cell r="J1627" t="str">
            <v>E2</v>
          </cell>
          <cell r="K1627" t="str">
            <v>2</v>
          </cell>
          <cell r="L1627" t="str">
            <v>E</v>
          </cell>
          <cell r="M1627" t="str">
            <v/>
          </cell>
          <cell r="N1627" t="str">
            <v/>
          </cell>
          <cell r="O1627" t="str">
            <v>S2,S20</v>
          </cell>
          <cell r="P1627" t="str">
            <v>N</v>
          </cell>
          <cell r="Q1627" t="str">
            <v>N</v>
          </cell>
          <cell r="R1627" t="str">
            <v>N</v>
          </cell>
          <cell r="S1627" t="str">
            <v>N</v>
          </cell>
          <cell r="T1627" t="str">
            <v>N</v>
          </cell>
          <cell r="U1627" t="str">
            <v>N</v>
          </cell>
          <cell r="V1627" t="str">
            <v>N</v>
          </cell>
          <cell r="W1627" t="str">
            <v>ML</v>
          </cell>
        </row>
        <row r="1628">
          <cell r="B1628" t="str">
            <v>UN2437II</v>
          </cell>
          <cell r="C1628" t="str">
            <v>MÉTHYLPHÉNYLDI-CHLOROSILANE</v>
          </cell>
          <cell r="D1628" t="str">
            <v>8</v>
          </cell>
          <cell r="E1628" t="str">
            <v>C3</v>
          </cell>
          <cell r="F1628" t="str">
            <v>II</v>
          </cell>
          <cell r="G1628" t="str">
            <v>8</v>
          </cell>
          <cell r="H1628" t="str">
            <v/>
          </cell>
          <cell r="I1628">
            <v>0</v>
          </cell>
          <cell r="J1628" t="str">
            <v>E0</v>
          </cell>
          <cell r="K1628" t="str">
            <v>2</v>
          </cell>
          <cell r="L1628" t="str">
            <v>E</v>
          </cell>
          <cell r="M1628" t="str">
            <v/>
          </cell>
          <cell r="N1628" t="str">
            <v/>
          </cell>
          <cell r="O1628" t="str">
            <v/>
          </cell>
          <cell r="P1628" t="str">
            <v>N</v>
          </cell>
          <cell r="Q1628" t="str">
            <v>N</v>
          </cell>
          <cell r="R1628" t="str">
            <v>N</v>
          </cell>
          <cell r="S1628" t="str">
            <v>N</v>
          </cell>
          <cell r="T1628" t="str">
            <v>N</v>
          </cell>
          <cell r="U1628" t="str">
            <v>N</v>
          </cell>
          <cell r="V1628" t="str">
            <v>N</v>
          </cell>
          <cell r="W1628" t="str">
            <v>G ou ML</v>
          </cell>
        </row>
        <row r="1629">
          <cell r="B1629" t="str">
            <v>UN2438I</v>
          </cell>
          <cell r="C1629" t="str">
            <v>CHLORURE DE TRIMÉTHYLACÉTYLE</v>
          </cell>
          <cell r="D1629" t="str">
            <v>6.1</v>
          </cell>
          <cell r="E1629" t="str">
            <v>TFC</v>
          </cell>
          <cell r="F1629" t="str">
            <v>I</v>
          </cell>
          <cell r="G1629" t="str">
            <v>6.1,+3,+8</v>
          </cell>
          <cell r="H1629" t="str">
            <v/>
          </cell>
          <cell r="I1629">
            <v>0</v>
          </cell>
          <cell r="J1629" t="str">
            <v>E0</v>
          </cell>
          <cell r="K1629" t="str">
            <v>1</v>
          </cell>
          <cell r="L1629" t="str">
            <v>D</v>
          </cell>
          <cell r="M1629" t="str">
            <v/>
          </cell>
          <cell r="N1629" t="str">
            <v>CV1,CV13,CV28</v>
          </cell>
          <cell r="O1629" t="str">
            <v>S2,S9,S14</v>
          </cell>
          <cell r="P1629" t="str">
            <v>N</v>
          </cell>
          <cell r="Q1629" t="str">
            <v>N</v>
          </cell>
          <cell r="R1629" t="str">
            <v>N</v>
          </cell>
          <cell r="S1629" t="str">
            <v>O</v>
          </cell>
          <cell r="T1629" t="str">
            <v>O</v>
          </cell>
          <cell r="U1629" t="str">
            <v>N</v>
          </cell>
          <cell r="V1629" t="str">
            <v>N</v>
          </cell>
          <cell r="W1629" t="str">
            <v>G ou ML</v>
          </cell>
        </row>
        <row r="1630">
          <cell r="B1630" t="str">
            <v>UN2439II</v>
          </cell>
          <cell r="C1630" t="str">
            <v>HYDROGÉNODIFLUORURE DE SODIUM</v>
          </cell>
          <cell r="D1630" t="str">
            <v>8</v>
          </cell>
          <cell r="E1630" t="str">
            <v>C2</v>
          </cell>
          <cell r="F1630" t="str">
            <v>II</v>
          </cell>
          <cell r="G1630" t="str">
            <v>8</v>
          </cell>
          <cell r="H1630" t="str">
            <v/>
          </cell>
          <cell r="I1630">
            <v>1000</v>
          </cell>
          <cell r="J1630" t="str">
            <v>E2</v>
          </cell>
          <cell r="K1630" t="str">
            <v>2</v>
          </cell>
          <cell r="L1630" t="str">
            <v>E</v>
          </cell>
          <cell r="M1630" t="str">
            <v>V11</v>
          </cell>
          <cell r="N1630" t="str">
            <v/>
          </cell>
          <cell r="O1630" t="str">
            <v/>
          </cell>
          <cell r="P1630" t="str">
            <v>N</v>
          </cell>
          <cell r="Q1630" t="str">
            <v>N</v>
          </cell>
          <cell r="R1630" t="str">
            <v>N</v>
          </cell>
          <cell r="S1630" t="str">
            <v>N</v>
          </cell>
          <cell r="T1630" t="str">
            <v>N</v>
          </cell>
          <cell r="U1630" t="str">
            <v>N</v>
          </cell>
          <cell r="V1630" t="str">
            <v>N</v>
          </cell>
          <cell r="W1630" t="str">
            <v>G</v>
          </cell>
        </row>
        <row r="1631">
          <cell r="B1631" t="str">
            <v>UN2440III</v>
          </cell>
          <cell r="C1631" t="str">
            <v>CHLORURE D'ÉTAIN IV PENTAHYDRATÉ</v>
          </cell>
          <cell r="D1631" t="str">
            <v>8</v>
          </cell>
          <cell r="E1631" t="str">
            <v>C2</v>
          </cell>
          <cell r="F1631" t="str">
            <v>III</v>
          </cell>
          <cell r="G1631" t="str">
            <v>8</v>
          </cell>
          <cell r="H1631" t="str">
            <v/>
          </cell>
          <cell r="I1631">
            <v>5000</v>
          </cell>
          <cell r="J1631" t="str">
            <v>E1</v>
          </cell>
          <cell r="K1631" t="str">
            <v>3</v>
          </cell>
          <cell r="L1631" t="str">
            <v>E</v>
          </cell>
          <cell r="M1631" t="str">
            <v/>
          </cell>
          <cell r="N1631" t="str">
            <v/>
          </cell>
          <cell r="O1631" t="str">
            <v/>
          </cell>
          <cell r="P1631" t="str">
            <v>N</v>
          </cell>
          <cell r="Q1631" t="str">
            <v>N</v>
          </cell>
          <cell r="R1631" t="str">
            <v>N</v>
          </cell>
          <cell r="S1631" t="str">
            <v>N</v>
          </cell>
          <cell r="T1631" t="str">
            <v>N</v>
          </cell>
          <cell r="U1631" t="str">
            <v>N</v>
          </cell>
          <cell r="V1631" t="str">
            <v>N</v>
          </cell>
          <cell r="W1631" t="str">
            <v>G</v>
          </cell>
        </row>
        <row r="1632">
          <cell r="B1632" t="str">
            <v>UN2441I</v>
          </cell>
          <cell r="C1632" t="str">
            <v>TRICHLORURE DE TITANE PYROPHORIQUE ou EN MÉLANGE</v>
          </cell>
          <cell r="D1632" t="str">
            <v>4.2</v>
          </cell>
          <cell r="E1632" t="str">
            <v>SC4</v>
          </cell>
          <cell r="F1632" t="str">
            <v>I</v>
          </cell>
          <cell r="G1632" t="str">
            <v>4.2,+8</v>
          </cell>
          <cell r="H1632" t="str">
            <v>537</v>
          </cell>
          <cell r="I1632">
            <v>0</v>
          </cell>
          <cell r="J1632" t="str">
            <v>E0</v>
          </cell>
          <cell r="K1632" t="str">
            <v>0</v>
          </cell>
          <cell r="L1632" t="str">
            <v>E</v>
          </cell>
          <cell r="M1632" t="str">
            <v>V1</v>
          </cell>
          <cell r="N1632" t="str">
            <v/>
          </cell>
          <cell r="O1632" t="str">
            <v>S20</v>
          </cell>
          <cell r="P1632" t="str">
            <v>N</v>
          </cell>
          <cell r="Q1632" t="str">
            <v>N</v>
          </cell>
          <cell r="R1632" t="str">
            <v>N</v>
          </cell>
          <cell r="S1632" t="str">
            <v>N</v>
          </cell>
          <cell r="T1632" t="str">
            <v>N</v>
          </cell>
          <cell r="U1632" t="str">
            <v>N</v>
          </cell>
          <cell r="V1632" t="str">
            <v>N</v>
          </cell>
          <cell r="W1632" t="str">
            <v>G ou ML</v>
          </cell>
        </row>
        <row r="1633">
          <cell r="B1633" t="str">
            <v>UN2442II</v>
          </cell>
          <cell r="C1633" t="str">
            <v>CHLORURE DE TRICHLORACÉTYLE</v>
          </cell>
          <cell r="D1633" t="str">
            <v>8</v>
          </cell>
          <cell r="E1633" t="str">
            <v>C3</v>
          </cell>
          <cell r="F1633" t="str">
            <v>II</v>
          </cell>
          <cell r="G1633" t="str">
            <v>8</v>
          </cell>
          <cell r="H1633" t="str">
            <v/>
          </cell>
          <cell r="I1633">
            <v>0</v>
          </cell>
          <cell r="J1633" t="str">
            <v>E0</v>
          </cell>
          <cell r="K1633" t="str">
            <v>2</v>
          </cell>
          <cell r="L1633" t="str">
            <v>E</v>
          </cell>
          <cell r="M1633" t="str">
            <v/>
          </cell>
          <cell r="N1633" t="str">
            <v/>
          </cell>
          <cell r="O1633" t="str">
            <v/>
          </cell>
          <cell r="P1633" t="str">
            <v>N</v>
          </cell>
          <cell r="Q1633" t="str">
            <v>N</v>
          </cell>
          <cell r="R1633" t="str">
            <v>N</v>
          </cell>
          <cell r="S1633" t="str">
            <v>N</v>
          </cell>
          <cell r="T1633" t="str">
            <v>N</v>
          </cell>
          <cell r="U1633" t="str">
            <v>N</v>
          </cell>
          <cell r="V1633" t="str">
            <v>N</v>
          </cell>
          <cell r="W1633" t="str">
            <v>G ou ML</v>
          </cell>
        </row>
        <row r="1634">
          <cell r="B1634" t="str">
            <v>UN2443II</v>
          </cell>
          <cell r="C1634" t="str">
            <v>OXYTRICHLORURE DE VANADIUM</v>
          </cell>
          <cell r="D1634" t="str">
            <v>8</v>
          </cell>
          <cell r="E1634" t="str">
            <v>C1</v>
          </cell>
          <cell r="F1634" t="str">
            <v>II</v>
          </cell>
          <cell r="G1634" t="str">
            <v>8</v>
          </cell>
          <cell r="H1634" t="str">
            <v/>
          </cell>
          <cell r="I1634">
            <v>1000</v>
          </cell>
          <cell r="J1634" t="str">
            <v>E0</v>
          </cell>
          <cell r="K1634" t="str">
            <v>2</v>
          </cell>
          <cell r="L1634" t="str">
            <v>E</v>
          </cell>
          <cell r="M1634" t="str">
            <v/>
          </cell>
          <cell r="N1634" t="str">
            <v/>
          </cell>
          <cell r="O1634" t="str">
            <v/>
          </cell>
          <cell r="P1634" t="str">
            <v>N</v>
          </cell>
          <cell r="Q1634" t="str">
            <v>N</v>
          </cell>
          <cell r="R1634" t="str">
            <v>N</v>
          </cell>
          <cell r="S1634" t="str">
            <v>N</v>
          </cell>
          <cell r="T1634" t="str">
            <v>N</v>
          </cell>
          <cell r="U1634" t="str">
            <v>N</v>
          </cell>
          <cell r="V1634" t="str">
            <v>N</v>
          </cell>
          <cell r="W1634" t="str">
            <v>ML</v>
          </cell>
        </row>
        <row r="1635">
          <cell r="B1635" t="str">
            <v>UN2444I</v>
          </cell>
          <cell r="C1635" t="str">
            <v>TÉTRACHLORURE DE VANADIUM</v>
          </cell>
          <cell r="D1635" t="str">
            <v>8</v>
          </cell>
          <cell r="E1635" t="str">
            <v>C1</v>
          </cell>
          <cell r="F1635" t="str">
            <v>I</v>
          </cell>
          <cell r="G1635" t="str">
            <v>8</v>
          </cell>
          <cell r="H1635" t="str">
            <v/>
          </cell>
          <cell r="I1635">
            <v>0</v>
          </cell>
          <cell r="J1635" t="str">
            <v>E0</v>
          </cell>
          <cell r="K1635" t="str">
            <v>1</v>
          </cell>
          <cell r="L1635" t="str">
            <v>E</v>
          </cell>
          <cell r="M1635" t="str">
            <v/>
          </cell>
          <cell r="N1635" t="str">
            <v/>
          </cell>
          <cell r="O1635" t="str">
            <v>S20</v>
          </cell>
          <cell r="P1635" t="str">
            <v>N</v>
          </cell>
          <cell r="Q1635" t="str">
            <v>N</v>
          </cell>
          <cell r="R1635" t="str">
            <v>N</v>
          </cell>
          <cell r="S1635" t="str">
            <v>N</v>
          </cell>
          <cell r="T1635" t="str">
            <v>N</v>
          </cell>
          <cell r="U1635" t="str">
            <v>N</v>
          </cell>
          <cell r="V1635" t="str">
            <v>N</v>
          </cell>
          <cell r="W1635" t="str">
            <v>G ou ML</v>
          </cell>
        </row>
        <row r="1636">
          <cell r="B1636" t="str">
            <v>UN2446III</v>
          </cell>
          <cell r="C1636" t="str">
            <v>NITROCRÉSOLS, SOLIDES</v>
          </cell>
          <cell r="D1636" t="str">
            <v>6.1</v>
          </cell>
          <cell r="E1636" t="str">
            <v>T2</v>
          </cell>
          <cell r="F1636" t="str">
            <v>III</v>
          </cell>
          <cell r="G1636" t="str">
            <v>6.1</v>
          </cell>
          <cell r="H1636" t="str">
            <v/>
          </cell>
          <cell r="I1636">
            <v>5000</v>
          </cell>
          <cell r="J1636" t="str">
            <v>E1</v>
          </cell>
          <cell r="K1636" t="str">
            <v>2</v>
          </cell>
          <cell r="L1636" t="str">
            <v>E</v>
          </cell>
          <cell r="M1636" t="str">
            <v/>
          </cell>
          <cell r="N1636" t="str">
            <v>CV13,CV28</v>
          </cell>
          <cell r="O1636" t="str">
            <v>S9</v>
          </cell>
          <cell r="P1636" t="str">
            <v>N</v>
          </cell>
          <cell r="Q1636" t="str">
            <v>N</v>
          </cell>
          <cell r="R1636" t="str">
            <v>N</v>
          </cell>
          <cell r="S1636" t="str">
            <v>O</v>
          </cell>
          <cell r="T1636" t="str">
            <v>N</v>
          </cell>
          <cell r="U1636" t="str">
            <v>N</v>
          </cell>
          <cell r="V1636" t="str">
            <v>N</v>
          </cell>
          <cell r="W1636" t="str">
            <v>G</v>
          </cell>
        </row>
        <row r="1637">
          <cell r="B1637" t="str">
            <v>UN2447I</v>
          </cell>
          <cell r="C1637" t="str">
            <v>PHOSPHORE BLANC FONDU</v>
          </cell>
          <cell r="D1637" t="str">
            <v>4.2</v>
          </cell>
          <cell r="E1637" t="str">
            <v>ST3</v>
          </cell>
          <cell r="F1637" t="str">
            <v>I</v>
          </cell>
          <cell r="G1637" t="str">
            <v>4.2,+6.1</v>
          </cell>
          <cell r="H1637" t="str">
            <v/>
          </cell>
          <cell r="I1637">
            <v>0</v>
          </cell>
          <cell r="J1637" t="str">
            <v>E0</v>
          </cell>
          <cell r="K1637" t="str">
            <v>0</v>
          </cell>
          <cell r="L1637" t="str">
            <v>E</v>
          </cell>
          <cell r="M1637" t="str">
            <v/>
          </cell>
          <cell r="N1637" t="str">
            <v/>
          </cell>
          <cell r="O1637" t="str">
            <v>S20</v>
          </cell>
          <cell r="P1637" t="str">
            <v>N</v>
          </cell>
          <cell r="Q1637" t="str">
            <v>N</v>
          </cell>
          <cell r="R1637" t="str">
            <v>N</v>
          </cell>
          <cell r="S1637" t="str">
            <v>O</v>
          </cell>
          <cell r="T1637" t="str">
            <v>N</v>
          </cell>
          <cell r="U1637" t="str">
            <v>N</v>
          </cell>
          <cell r="V1637" t="str">
            <v>N</v>
          </cell>
          <cell r="W1637" t="str">
            <v>G ou ML</v>
          </cell>
        </row>
        <row r="1638">
          <cell r="B1638" t="str">
            <v>UN2448III</v>
          </cell>
          <cell r="C1638" t="str">
            <v>SOUFRE FONDU</v>
          </cell>
          <cell r="D1638" t="str">
            <v>4.1</v>
          </cell>
          <cell r="E1638" t="str">
            <v>F3</v>
          </cell>
          <cell r="F1638" t="str">
            <v>III</v>
          </cell>
          <cell r="G1638" t="str">
            <v>4.1</v>
          </cell>
          <cell r="H1638" t="str">
            <v>538</v>
          </cell>
          <cell r="I1638">
            <v>0</v>
          </cell>
          <cell r="J1638" t="str">
            <v>E0</v>
          </cell>
          <cell r="K1638" t="str">
            <v>3</v>
          </cell>
          <cell r="L1638" t="str">
            <v>E</v>
          </cell>
          <cell r="M1638" t="str">
            <v/>
          </cell>
          <cell r="N1638" t="str">
            <v/>
          </cell>
          <cell r="O1638" t="str">
            <v/>
          </cell>
          <cell r="P1638" t="str">
            <v>N</v>
          </cell>
          <cell r="Q1638" t="str">
            <v>N</v>
          </cell>
          <cell r="R1638" t="str">
            <v>N</v>
          </cell>
          <cell r="S1638" t="str">
            <v>N</v>
          </cell>
          <cell r="T1638" t="str">
            <v>N</v>
          </cell>
          <cell r="U1638" t="str">
            <v>N</v>
          </cell>
          <cell r="V1638" t="str">
            <v>N</v>
          </cell>
          <cell r="W1638" t="str">
            <v>G</v>
          </cell>
        </row>
        <row r="1639">
          <cell r="B1639" t="str">
            <v>UN2451</v>
          </cell>
          <cell r="C1639" t="str">
            <v>TRIFLUORURE D'AZOTE</v>
          </cell>
          <cell r="D1639" t="str">
            <v>2</v>
          </cell>
          <cell r="E1639" t="str">
            <v>2O</v>
          </cell>
          <cell r="F1639" t="str">
            <v/>
          </cell>
          <cell r="G1639" t="str">
            <v>2.2,+5.1</v>
          </cell>
          <cell r="H1639">
            <v>662</v>
          </cell>
          <cell r="I1639">
            <v>0</v>
          </cell>
          <cell r="J1639" t="str">
            <v>E0</v>
          </cell>
          <cell r="K1639" t="str">
            <v>3</v>
          </cell>
          <cell r="L1639" t="str">
            <v>E</v>
          </cell>
          <cell r="M1639" t="str">
            <v/>
          </cell>
          <cell r="N1639" t="str">
            <v>CV9,CV10,CV36</v>
          </cell>
          <cell r="O1639" t="str">
            <v/>
          </cell>
          <cell r="P1639" t="str">
            <v>N</v>
          </cell>
          <cell r="Q1639" t="str">
            <v>N</v>
          </cell>
          <cell r="R1639" t="str">
            <v>N</v>
          </cell>
          <cell r="S1639" t="str">
            <v>N</v>
          </cell>
          <cell r="T1639" t="str">
            <v>N</v>
          </cell>
          <cell r="U1639" t="str">
            <v>N</v>
          </cell>
          <cell r="V1639" t="str">
            <v>N</v>
          </cell>
          <cell r="W1639" t="str">
            <v>ML</v>
          </cell>
        </row>
        <row r="1640">
          <cell r="B1640" t="str">
            <v>UN2452</v>
          </cell>
          <cell r="C1640" t="str">
            <v>ÉTHYLACÉTYLÈNE STABILISÉ</v>
          </cell>
          <cell r="D1640" t="str">
            <v>2</v>
          </cell>
          <cell r="E1640" t="str">
            <v>2F</v>
          </cell>
          <cell r="F1640" t="str">
            <v/>
          </cell>
          <cell r="G1640" t="str">
            <v>2.1</v>
          </cell>
          <cell r="H1640">
            <v>386.66199999999998</v>
          </cell>
          <cell r="I1640">
            <v>0</v>
          </cell>
          <cell r="J1640" t="str">
            <v>E0</v>
          </cell>
          <cell r="K1640" t="str">
            <v>2</v>
          </cell>
          <cell r="L1640" t="str">
            <v>D</v>
          </cell>
          <cell r="M1640" t="str">
            <v>V8</v>
          </cell>
          <cell r="N1640" t="str">
            <v>CV9,CV10,CV36</v>
          </cell>
          <cell r="O1640" t="str">
            <v>S2,S4,S20</v>
          </cell>
          <cell r="P1640" t="str">
            <v>N</v>
          </cell>
          <cell r="Q1640" t="str">
            <v>N</v>
          </cell>
          <cell r="R1640" t="str">
            <v>N</v>
          </cell>
          <cell r="S1640" t="str">
            <v>N</v>
          </cell>
          <cell r="T1640" t="str">
            <v>N</v>
          </cell>
          <cell r="U1640" t="str">
            <v>N</v>
          </cell>
          <cell r="V1640" t="str">
            <v>N</v>
          </cell>
          <cell r="W1640" t="str">
            <v>ML</v>
          </cell>
        </row>
        <row r="1641">
          <cell r="B1641" t="str">
            <v>UN2453</v>
          </cell>
          <cell r="C1641" t="str">
            <v>FLUORURE D'ÉTHYLE (GAZ RÉFRIGÉRANT R 161)</v>
          </cell>
          <cell r="D1641" t="str">
            <v>2</v>
          </cell>
          <cell r="E1641" t="str">
            <v>2F</v>
          </cell>
          <cell r="F1641" t="str">
            <v/>
          </cell>
          <cell r="G1641" t="str">
            <v>2.1</v>
          </cell>
          <cell r="H1641">
            <v>662</v>
          </cell>
          <cell r="I1641">
            <v>0</v>
          </cell>
          <cell r="J1641" t="str">
            <v>E0</v>
          </cell>
          <cell r="K1641" t="str">
            <v>2</v>
          </cell>
          <cell r="L1641" t="str">
            <v>D</v>
          </cell>
          <cell r="M1641" t="str">
            <v/>
          </cell>
          <cell r="N1641" t="str">
            <v>CV9,CV10,CV36</v>
          </cell>
          <cell r="O1641" t="str">
            <v>S2,S20</v>
          </cell>
          <cell r="P1641" t="str">
            <v>N</v>
          </cell>
          <cell r="Q1641" t="str">
            <v>N</v>
          </cell>
          <cell r="R1641" t="str">
            <v>N</v>
          </cell>
          <cell r="S1641" t="str">
            <v>N</v>
          </cell>
          <cell r="T1641" t="str">
            <v>N</v>
          </cell>
          <cell r="U1641" t="str">
            <v>N</v>
          </cell>
          <cell r="V1641" t="str">
            <v>N</v>
          </cell>
          <cell r="W1641" t="str">
            <v>ML</v>
          </cell>
        </row>
        <row r="1642">
          <cell r="B1642" t="str">
            <v>UN2454</v>
          </cell>
          <cell r="C1642" t="str">
            <v>FLUORURE DE MÉTHYLE (GAZ RÉFRIGÉRANT R 41)</v>
          </cell>
          <cell r="D1642" t="str">
            <v>2</v>
          </cell>
          <cell r="E1642" t="str">
            <v>2F</v>
          </cell>
          <cell r="F1642" t="str">
            <v/>
          </cell>
          <cell r="G1642" t="str">
            <v>2.1</v>
          </cell>
          <cell r="H1642">
            <v>662</v>
          </cell>
          <cell r="I1642">
            <v>0</v>
          </cell>
          <cell r="J1642" t="str">
            <v>E0</v>
          </cell>
          <cell r="K1642" t="str">
            <v>2</v>
          </cell>
          <cell r="L1642" t="str">
            <v>D</v>
          </cell>
          <cell r="M1642" t="str">
            <v/>
          </cell>
          <cell r="N1642" t="str">
            <v>CV9,CV10,CV36</v>
          </cell>
          <cell r="O1642" t="str">
            <v>S2,S20</v>
          </cell>
          <cell r="P1642" t="str">
            <v>N</v>
          </cell>
          <cell r="Q1642" t="str">
            <v>N</v>
          </cell>
          <cell r="R1642" t="str">
            <v>N</v>
          </cell>
          <cell r="S1642" t="str">
            <v>N</v>
          </cell>
          <cell r="T1642" t="str">
            <v>N</v>
          </cell>
          <cell r="U1642" t="str">
            <v>N</v>
          </cell>
          <cell r="V1642" t="str">
            <v>N</v>
          </cell>
          <cell r="W1642" t="str">
            <v>ML</v>
          </cell>
        </row>
        <row r="1643">
          <cell r="B1643" t="str">
            <v>UN2455</v>
          </cell>
          <cell r="C1643" t="str">
            <v>NITRITE DE MÉTHYLE</v>
          </cell>
          <cell r="D1643" t="str">
            <v>2</v>
          </cell>
          <cell r="E1643" t="str">
            <v>2A</v>
          </cell>
          <cell r="F1643" t="str">
            <v/>
          </cell>
          <cell r="G1643" t="str">
            <v/>
          </cell>
          <cell r="H1643" t="str">
            <v>TRANSPORT INTERDIT</v>
          </cell>
          <cell r="I1643">
            <v>0</v>
          </cell>
          <cell r="J1643" t="str">
            <v/>
          </cell>
          <cell r="K1643" t="str">
            <v>TRANSPORT INTERDIT</v>
          </cell>
          <cell r="L1643" t="str">
            <v>I</v>
          </cell>
          <cell r="M1643" t="str">
            <v/>
          </cell>
          <cell r="N1643" t="str">
            <v/>
          </cell>
          <cell r="O1643" t="str">
            <v/>
          </cell>
          <cell r="P1643" t="str">
            <v>O</v>
          </cell>
          <cell r="Q1643" t="str">
            <v>O</v>
          </cell>
          <cell r="R1643" t="str">
            <v>I</v>
          </cell>
          <cell r="S1643" t="str">
            <v>I</v>
          </cell>
          <cell r="T1643" t="str">
            <v>I</v>
          </cell>
          <cell r="U1643" t="str">
            <v>I</v>
          </cell>
          <cell r="V1643" t="str">
            <v>I</v>
          </cell>
          <cell r="W1643" t="str">
            <v>I</v>
          </cell>
        </row>
        <row r="1644">
          <cell r="B1644" t="str">
            <v>UN2456I</v>
          </cell>
          <cell r="C1644" t="str">
            <v>CHLORO-2 PROPÈNE</v>
          </cell>
          <cell r="D1644" t="str">
            <v>3</v>
          </cell>
          <cell r="E1644" t="str">
            <v>F1</v>
          </cell>
          <cell r="F1644" t="str">
            <v>I</v>
          </cell>
          <cell r="G1644" t="str">
            <v>3</v>
          </cell>
          <cell r="H1644" t="str">
            <v/>
          </cell>
          <cell r="I1644">
            <v>0</v>
          </cell>
          <cell r="J1644" t="str">
            <v>E3</v>
          </cell>
          <cell r="K1644" t="str">
            <v>1</v>
          </cell>
          <cell r="L1644" t="str">
            <v>E</v>
          </cell>
          <cell r="M1644" t="str">
            <v/>
          </cell>
          <cell r="N1644" t="str">
            <v/>
          </cell>
          <cell r="O1644" t="str">
            <v>S2,S20</v>
          </cell>
          <cell r="P1644" t="str">
            <v>N</v>
          </cell>
          <cell r="Q1644" t="str">
            <v>N</v>
          </cell>
          <cell r="R1644" t="str">
            <v>N</v>
          </cell>
          <cell r="S1644" t="str">
            <v>N</v>
          </cell>
          <cell r="T1644" t="str">
            <v>N</v>
          </cell>
          <cell r="U1644" t="str">
            <v>N</v>
          </cell>
          <cell r="V1644" t="str">
            <v>N</v>
          </cell>
          <cell r="W1644" t="str">
            <v>ML</v>
          </cell>
        </row>
        <row r="1645">
          <cell r="B1645" t="str">
            <v>UN2457II</v>
          </cell>
          <cell r="C1645" t="str">
            <v>DIMÉTHYL-2,3 BUTANE</v>
          </cell>
          <cell r="D1645" t="str">
            <v>3</v>
          </cell>
          <cell r="E1645" t="str">
            <v>F1</v>
          </cell>
          <cell r="F1645" t="str">
            <v>II</v>
          </cell>
          <cell r="G1645" t="str">
            <v>3</v>
          </cell>
          <cell r="H1645" t="str">
            <v/>
          </cell>
          <cell r="I1645">
            <v>1000</v>
          </cell>
          <cell r="J1645" t="str">
            <v>E2</v>
          </cell>
          <cell r="K1645" t="str">
            <v>2</v>
          </cell>
          <cell r="L1645" t="str">
            <v>E</v>
          </cell>
          <cell r="M1645" t="str">
            <v/>
          </cell>
          <cell r="N1645" t="str">
            <v/>
          </cell>
          <cell r="O1645" t="str">
            <v>S2,S20</v>
          </cell>
          <cell r="P1645" t="str">
            <v>N</v>
          </cell>
          <cell r="Q1645" t="str">
            <v>N</v>
          </cell>
          <cell r="R1645" t="str">
            <v>N</v>
          </cell>
          <cell r="S1645" t="str">
            <v>N</v>
          </cell>
          <cell r="T1645" t="str">
            <v>N</v>
          </cell>
          <cell r="U1645" t="str">
            <v>N</v>
          </cell>
          <cell r="V1645" t="str">
            <v>N</v>
          </cell>
          <cell r="W1645" t="str">
            <v>ML</v>
          </cell>
        </row>
        <row r="1646">
          <cell r="B1646" t="str">
            <v>UN2458II</v>
          </cell>
          <cell r="C1646" t="str">
            <v>HEXADIÈNES</v>
          </cell>
          <cell r="D1646" t="str">
            <v>3</v>
          </cell>
          <cell r="E1646" t="str">
            <v>F1</v>
          </cell>
          <cell r="F1646" t="str">
            <v>II</v>
          </cell>
          <cell r="G1646" t="str">
            <v>3</v>
          </cell>
          <cell r="H1646" t="str">
            <v/>
          </cell>
          <cell r="I1646">
            <v>1000</v>
          </cell>
          <cell r="J1646" t="str">
            <v>E2</v>
          </cell>
          <cell r="K1646" t="str">
            <v>2</v>
          </cell>
          <cell r="L1646" t="str">
            <v>E</v>
          </cell>
          <cell r="M1646" t="str">
            <v/>
          </cell>
          <cell r="N1646" t="str">
            <v/>
          </cell>
          <cell r="O1646" t="str">
            <v>S2,S20</v>
          </cell>
          <cell r="P1646" t="str">
            <v>N</v>
          </cell>
          <cell r="Q1646" t="str">
            <v>N</v>
          </cell>
          <cell r="R1646" t="str">
            <v>N</v>
          </cell>
          <cell r="S1646" t="str">
            <v>N</v>
          </cell>
          <cell r="T1646" t="str">
            <v>N</v>
          </cell>
          <cell r="U1646" t="str">
            <v>N</v>
          </cell>
          <cell r="V1646" t="str">
            <v>N</v>
          </cell>
          <cell r="W1646" t="str">
            <v>ML</v>
          </cell>
        </row>
        <row r="1647">
          <cell r="B1647" t="str">
            <v>UN2459I</v>
          </cell>
          <cell r="C1647" t="str">
            <v>MÉTHYL-2 BUTÈNE-1</v>
          </cell>
          <cell r="D1647" t="str">
            <v>3</v>
          </cell>
          <cell r="E1647" t="str">
            <v>F1</v>
          </cell>
          <cell r="F1647" t="str">
            <v>I</v>
          </cell>
          <cell r="G1647" t="str">
            <v>3</v>
          </cell>
          <cell r="H1647" t="str">
            <v/>
          </cell>
          <cell r="I1647">
            <v>0</v>
          </cell>
          <cell r="J1647" t="str">
            <v>E3</v>
          </cell>
          <cell r="K1647" t="str">
            <v>1</v>
          </cell>
          <cell r="L1647" t="str">
            <v>E</v>
          </cell>
          <cell r="M1647" t="str">
            <v/>
          </cell>
          <cell r="N1647" t="str">
            <v/>
          </cell>
          <cell r="O1647" t="str">
            <v>S2,S20</v>
          </cell>
          <cell r="P1647" t="str">
            <v>N</v>
          </cell>
          <cell r="Q1647" t="str">
            <v>N</v>
          </cell>
          <cell r="R1647" t="str">
            <v>N</v>
          </cell>
          <cell r="S1647" t="str">
            <v>N</v>
          </cell>
          <cell r="T1647" t="str">
            <v>N</v>
          </cell>
          <cell r="U1647" t="str">
            <v>N</v>
          </cell>
          <cell r="V1647" t="str">
            <v>N</v>
          </cell>
          <cell r="W1647" t="str">
            <v>ML</v>
          </cell>
        </row>
        <row r="1648">
          <cell r="B1648" t="str">
            <v>UN2460II</v>
          </cell>
          <cell r="C1648" t="str">
            <v>MÉTHYL-2 BUTÈNE-2</v>
          </cell>
          <cell r="D1648" t="str">
            <v>3</v>
          </cell>
          <cell r="E1648" t="str">
            <v>F1</v>
          </cell>
          <cell r="F1648" t="str">
            <v>II</v>
          </cell>
          <cell r="G1648" t="str">
            <v>3</v>
          </cell>
          <cell r="H1648" t="str">
            <v/>
          </cell>
          <cell r="I1648">
            <v>1000</v>
          </cell>
          <cell r="J1648" t="str">
            <v>E2</v>
          </cell>
          <cell r="K1648" t="str">
            <v>2</v>
          </cell>
          <cell r="L1648" t="str">
            <v>E</v>
          </cell>
          <cell r="M1648" t="str">
            <v/>
          </cell>
          <cell r="N1648" t="str">
            <v/>
          </cell>
          <cell r="O1648" t="str">
            <v>S2,S20</v>
          </cell>
          <cell r="P1648" t="str">
            <v>N</v>
          </cell>
          <cell r="Q1648" t="str">
            <v>N</v>
          </cell>
          <cell r="R1648" t="str">
            <v>N</v>
          </cell>
          <cell r="S1648" t="str">
            <v>N</v>
          </cell>
          <cell r="T1648" t="str">
            <v>N</v>
          </cell>
          <cell r="U1648" t="str">
            <v>N</v>
          </cell>
          <cell r="V1648" t="str">
            <v>N</v>
          </cell>
          <cell r="W1648" t="str">
            <v>ML</v>
          </cell>
        </row>
        <row r="1649">
          <cell r="B1649" t="str">
            <v>UN2461II</v>
          </cell>
          <cell r="C1649" t="str">
            <v>MÉTHYLPENTADIÈNES</v>
          </cell>
          <cell r="D1649" t="str">
            <v>3</v>
          </cell>
          <cell r="E1649" t="str">
            <v>F1</v>
          </cell>
          <cell r="F1649" t="str">
            <v>II</v>
          </cell>
          <cell r="G1649" t="str">
            <v>3</v>
          </cell>
          <cell r="H1649" t="str">
            <v/>
          </cell>
          <cell r="I1649">
            <v>1000</v>
          </cell>
          <cell r="J1649" t="str">
            <v>E2</v>
          </cell>
          <cell r="K1649" t="str">
            <v>2</v>
          </cell>
          <cell r="L1649" t="str">
            <v>E</v>
          </cell>
          <cell r="M1649" t="str">
            <v/>
          </cell>
          <cell r="N1649" t="str">
            <v/>
          </cell>
          <cell r="O1649" t="str">
            <v>S2,S20</v>
          </cell>
          <cell r="P1649" t="str">
            <v>N</v>
          </cell>
          <cell r="Q1649" t="str">
            <v>N</v>
          </cell>
          <cell r="R1649" t="str">
            <v>N</v>
          </cell>
          <cell r="S1649" t="str">
            <v>N</v>
          </cell>
          <cell r="T1649" t="str">
            <v>N</v>
          </cell>
          <cell r="U1649" t="str">
            <v>N</v>
          </cell>
          <cell r="V1649" t="str">
            <v>N</v>
          </cell>
          <cell r="W1649" t="str">
            <v>ML</v>
          </cell>
        </row>
        <row r="1650">
          <cell r="B1650" t="str">
            <v>UN2463I</v>
          </cell>
          <cell r="C1650" t="str">
            <v>HYDRURE D'ALUMINIUM</v>
          </cell>
          <cell r="D1650" t="str">
            <v>4.3</v>
          </cell>
          <cell r="E1650" t="str">
            <v>W2</v>
          </cell>
          <cell r="F1650" t="str">
            <v>I</v>
          </cell>
          <cell r="G1650" t="str">
            <v>4.3</v>
          </cell>
          <cell r="H1650" t="str">
            <v/>
          </cell>
          <cell r="I1650">
            <v>0</v>
          </cell>
          <cell r="J1650" t="str">
            <v>E0</v>
          </cell>
          <cell r="K1650" t="str">
            <v>1</v>
          </cell>
          <cell r="L1650" t="str">
            <v>E</v>
          </cell>
          <cell r="M1650" t="str">
            <v>V1</v>
          </cell>
          <cell r="N1650" t="str">
            <v>CV23</v>
          </cell>
          <cell r="O1650" t="str">
            <v>S20</v>
          </cell>
          <cell r="P1650" t="str">
            <v>N</v>
          </cell>
          <cell r="Q1650" t="str">
            <v>N</v>
          </cell>
          <cell r="R1650" t="str">
            <v>N</v>
          </cell>
          <cell r="S1650" t="str">
            <v>N</v>
          </cell>
          <cell r="T1650" t="str">
            <v>N</v>
          </cell>
          <cell r="U1650" t="str">
            <v>N</v>
          </cell>
          <cell r="V1650" t="str">
            <v>N</v>
          </cell>
          <cell r="W1650" t="str">
            <v>G ou ML</v>
          </cell>
        </row>
        <row r="1651">
          <cell r="B1651" t="str">
            <v>UN2464II</v>
          </cell>
          <cell r="C1651" t="str">
            <v>NITRATE DE BÉRYLLIUM</v>
          </cell>
          <cell r="D1651" t="str">
            <v>5.1</v>
          </cell>
          <cell r="E1651" t="str">
            <v>OT2</v>
          </cell>
          <cell r="F1651" t="str">
            <v>II</v>
          </cell>
          <cell r="G1651" t="str">
            <v>5.1,+6.1</v>
          </cell>
          <cell r="H1651" t="str">
            <v/>
          </cell>
          <cell r="I1651">
            <v>1000</v>
          </cell>
          <cell r="J1651" t="str">
            <v>E2</v>
          </cell>
          <cell r="K1651" t="str">
            <v>2</v>
          </cell>
          <cell r="L1651" t="str">
            <v>E</v>
          </cell>
          <cell r="M1651" t="str">
            <v>V11</v>
          </cell>
          <cell r="N1651" t="str">
            <v>CV24,CV28</v>
          </cell>
          <cell r="O1651" t="str">
            <v/>
          </cell>
          <cell r="P1651" t="str">
            <v>N</v>
          </cell>
          <cell r="Q1651" t="str">
            <v>N</v>
          </cell>
          <cell r="R1651" t="str">
            <v>N</v>
          </cell>
          <cell r="S1651" t="str">
            <v>O</v>
          </cell>
          <cell r="T1651" t="str">
            <v>N</v>
          </cell>
          <cell r="U1651" t="str">
            <v>N</v>
          </cell>
          <cell r="V1651" t="str">
            <v>N</v>
          </cell>
          <cell r="W1651" t="str">
            <v>G</v>
          </cell>
        </row>
        <row r="1652">
          <cell r="B1652" t="str">
            <v>UN2465II</v>
          </cell>
          <cell r="C1652" t="str">
            <v>ACIDE OU SELS D'ACIDE DICHLORO-ISOCYANURIQUE SEC</v>
          </cell>
          <cell r="D1652" t="str">
            <v>5.1</v>
          </cell>
          <cell r="E1652" t="str">
            <v>O2</v>
          </cell>
          <cell r="F1652" t="str">
            <v>II</v>
          </cell>
          <cell r="G1652" t="str">
            <v>5.1</v>
          </cell>
          <cell r="H1652" t="str">
            <v>135</v>
          </cell>
          <cell r="I1652">
            <v>1000</v>
          </cell>
          <cell r="J1652" t="str">
            <v>E2</v>
          </cell>
          <cell r="K1652" t="str">
            <v>2</v>
          </cell>
          <cell r="L1652" t="str">
            <v>E</v>
          </cell>
          <cell r="M1652" t="str">
            <v>V11</v>
          </cell>
          <cell r="N1652" t="str">
            <v>CV24</v>
          </cell>
          <cell r="O1652" t="str">
            <v/>
          </cell>
          <cell r="P1652" t="str">
            <v>N</v>
          </cell>
          <cell r="Q1652" t="str">
            <v>N</v>
          </cell>
          <cell r="R1652" t="str">
            <v>N</v>
          </cell>
          <cell r="S1652" t="str">
            <v>N</v>
          </cell>
          <cell r="T1652" t="str">
            <v>N</v>
          </cell>
          <cell r="U1652" t="str">
            <v>N</v>
          </cell>
          <cell r="V1652" t="str">
            <v>N</v>
          </cell>
          <cell r="W1652" t="str">
            <v>G</v>
          </cell>
        </row>
        <row r="1653">
          <cell r="B1653" t="str">
            <v>UN2466I</v>
          </cell>
          <cell r="C1653" t="str">
            <v>SUPEROXYDE DE POTASSIUM</v>
          </cell>
          <cell r="D1653" t="str">
            <v>5.1</v>
          </cell>
          <cell r="E1653" t="str">
            <v>O2</v>
          </cell>
          <cell r="F1653" t="str">
            <v>I</v>
          </cell>
          <cell r="G1653" t="str">
            <v>5.1</v>
          </cell>
          <cell r="H1653" t="str">
            <v/>
          </cell>
          <cell r="I1653">
            <v>0</v>
          </cell>
          <cell r="J1653" t="str">
            <v>E0</v>
          </cell>
          <cell r="K1653" t="str">
            <v>1</v>
          </cell>
          <cell r="L1653" t="str">
            <v>E</v>
          </cell>
          <cell r="M1653" t="str">
            <v>V10</v>
          </cell>
          <cell r="N1653" t="str">
            <v>CV24</v>
          </cell>
          <cell r="O1653" t="str">
            <v>S20</v>
          </cell>
          <cell r="P1653" t="str">
            <v>N</v>
          </cell>
          <cell r="Q1653" t="str">
            <v>N</v>
          </cell>
          <cell r="R1653" t="str">
            <v>N</v>
          </cell>
          <cell r="S1653" t="str">
            <v>N</v>
          </cell>
          <cell r="T1653" t="str">
            <v>N</v>
          </cell>
          <cell r="U1653" t="str">
            <v>N</v>
          </cell>
          <cell r="V1653" t="str">
            <v>N</v>
          </cell>
          <cell r="W1653" t="str">
            <v>G ou ML</v>
          </cell>
        </row>
        <row r="1654">
          <cell r="B1654" t="str">
            <v>UN2468II</v>
          </cell>
          <cell r="C1654" t="str">
            <v>ACIDE TRICHLORO-ISOCYANURIQUE SEC</v>
          </cell>
          <cell r="D1654" t="str">
            <v>5.1</v>
          </cell>
          <cell r="E1654" t="str">
            <v>O2</v>
          </cell>
          <cell r="F1654" t="str">
            <v>II</v>
          </cell>
          <cell r="G1654" t="str">
            <v>5.1</v>
          </cell>
          <cell r="H1654" t="str">
            <v/>
          </cell>
          <cell r="I1654">
            <v>1000</v>
          </cell>
          <cell r="J1654" t="str">
            <v>E2</v>
          </cell>
          <cell r="K1654" t="str">
            <v>2</v>
          </cell>
          <cell r="L1654" t="str">
            <v>E</v>
          </cell>
          <cell r="M1654" t="str">
            <v>V11</v>
          </cell>
          <cell r="N1654" t="str">
            <v>CV24</v>
          </cell>
          <cell r="O1654" t="str">
            <v/>
          </cell>
          <cell r="P1654" t="str">
            <v>N</v>
          </cell>
          <cell r="Q1654" t="str">
            <v>N</v>
          </cell>
          <cell r="R1654" t="str">
            <v>N</v>
          </cell>
          <cell r="S1654" t="str">
            <v>N</v>
          </cell>
          <cell r="T1654" t="str">
            <v>N</v>
          </cell>
          <cell r="U1654" t="str">
            <v>N</v>
          </cell>
          <cell r="V1654" t="str">
            <v>N</v>
          </cell>
          <cell r="W1654" t="str">
            <v>G</v>
          </cell>
        </row>
        <row r="1655">
          <cell r="B1655" t="str">
            <v>UN2469III</v>
          </cell>
          <cell r="C1655" t="str">
            <v>BROMATE DE ZINC</v>
          </cell>
          <cell r="D1655" t="str">
            <v>5.1</v>
          </cell>
          <cell r="E1655" t="str">
            <v>O2</v>
          </cell>
          <cell r="F1655" t="str">
            <v>III</v>
          </cell>
          <cell r="G1655" t="str">
            <v>5.1</v>
          </cell>
          <cell r="H1655" t="str">
            <v/>
          </cell>
          <cell r="I1655">
            <v>5000</v>
          </cell>
          <cell r="J1655" t="str">
            <v>E1</v>
          </cell>
          <cell r="K1655" t="str">
            <v>3</v>
          </cell>
          <cell r="L1655" t="str">
            <v>E</v>
          </cell>
          <cell r="M1655" t="str">
            <v/>
          </cell>
          <cell r="N1655" t="str">
            <v>CV24</v>
          </cell>
          <cell r="O1655" t="str">
            <v/>
          </cell>
          <cell r="P1655" t="str">
            <v>N</v>
          </cell>
          <cell r="Q1655" t="str">
            <v>N</v>
          </cell>
          <cell r="R1655" t="str">
            <v>N</v>
          </cell>
          <cell r="S1655" t="str">
            <v>N</v>
          </cell>
          <cell r="T1655" t="str">
            <v>N</v>
          </cell>
          <cell r="U1655" t="str">
            <v>N</v>
          </cell>
          <cell r="V1655" t="str">
            <v>N</v>
          </cell>
          <cell r="W1655" t="str">
            <v>G</v>
          </cell>
        </row>
        <row r="1656">
          <cell r="B1656" t="str">
            <v>UN2470III</v>
          </cell>
          <cell r="C1656" t="str">
            <v>PHÉNYLACÉTONITRILE LIQUIDE</v>
          </cell>
          <cell r="D1656" t="str">
            <v>6.1</v>
          </cell>
          <cell r="E1656" t="str">
            <v>T1</v>
          </cell>
          <cell r="F1656" t="str">
            <v>III</v>
          </cell>
          <cell r="G1656" t="str">
            <v>6.1</v>
          </cell>
          <cell r="H1656" t="str">
            <v/>
          </cell>
          <cell r="I1656">
            <v>5000</v>
          </cell>
          <cell r="J1656" t="str">
            <v>E1</v>
          </cell>
          <cell r="K1656" t="str">
            <v>2</v>
          </cell>
          <cell r="L1656" t="str">
            <v>E</v>
          </cell>
          <cell r="M1656" t="str">
            <v>V12</v>
          </cell>
          <cell r="N1656" t="str">
            <v>CV13,CV28</v>
          </cell>
          <cell r="O1656" t="str">
            <v>S9</v>
          </cell>
          <cell r="P1656" t="str">
            <v>N</v>
          </cell>
          <cell r="Q1656" t="str">
            <v>N</v>
          </cell>
          <cell r="R1656" t="str">
            <v>N</v>
          </cell>
          <cell r="S1656" t="str">
            <v>O</v>
          </cell>
          <cell r="T1656" t="str">
            <v>N</v>
          </cell>
          <cell r="U1656" t="str">
            <v>N</v>
          </cell>
          <cell r="V1656" t="str">
            <v>N</v>
          </cell>
          <cell r="W1656" t="str">
            <v>ML</v>
          </cell>
        </row>
        <row r="1657">
          <cell r="B1657" t="str">
            <v>UN2471I</v>
          </cell>
          <cell r="C1657" t="str">
            <v>TÉTROXYDE D'OSMIUM</v>
          </cell>
          <cell r="D1657" t="str">
            <v>6.1</v>
          </cell>
          <cell r="E1657" t="str">
            <v>T5</v>
          </cell>
          <cell r="F1657" t="str">
            <v>I</v>
          </cell>
          <cell r="G1657" t="str">
            <v>6.1</v>
          </cell>
          <cell r="H1657" t="str">
            <v/>
          </cell>
          <cell r="I1657">
            <v>0</v>
          </cell>
          <cell r="J1657" t="str">
            <v>E5</v>
          </cell>
          <cell r="K1657" t="str">
            <v>1</v>
          </cell>
          <cell r="L1657" t="str">
            <v>E</v>
          </cell>
          <cell r="M1657" t="str">
            <v>V10</v>
          </cell>
          <cell r="N1657" t="str">
            <v>CV1,CV13,CV28</v>
          </cell>
          <cell r="O1657" t="str">
            <v>S9,S14</v>
          </cell>
          <cell r="P1657" t="str">
            <v>N</v>
          </cell>
          <cell r="Q1657" t="str">
            <v>N</v>
          </cell>
          <cell r="R1657" t="str">
            <v>N</v>
          </cell>
          <cell r="S1657" t="str">
            <v>O</v>
          </cell>
          <cell r="T1657" t="str">
            <v>O</v>
          </cell>
          <cell r="U1657" t="str">
            <v>N</v>
          </cell>
          <cell r="V1657" t="str">
            <v>N</v>
          </cell>
          <cell r="W1657" t="str">
            <v>G ou ML</v>
          </cell>
        </row>
        <row r="1658">
          <cell r="B1658" t="str">
            <v>UN2473III</v>
          </cell>
          <cell r="C1658" t="str">
            <v>ARSANILATE DE SODIUM</v>
          </cell>
          <cell r="D1658" t="str">
            <v>6.1</v>
          </cell>
          <cell r="E1658" t="str">
            <v>T3</v>
          </cell>
          <cell r="F1658" t="str">
            <v>III</v>
          </cell>
          <cell r="G1658" t="str">
            <v>6.1</v>
          </cell>
          <cell r="H1658" t="str">
            <v/>
          </cell>
          <cell r="I1658">
            <v>5000</v>
          </cell>
          <cell r="J1658" t="str">
            <v>E1</v>
          </cell>
          <cell r="K1658" t="str">
            <v>2</v>
          </cell>
          <cell r="L1658" t="str">
            <v>E</v>
          </cell>
          <cell r="M1658" t="str">
            <v/>
          </cell>
          <cell r="N1658" t="str">
            <v>CV13,CV28</v>
          </cell>
          <cell r="O1658" t="str">
            <v>S9</v>
          </cell>
          <cell r="P1658" t="str">
            <v>N</v>
          </cell>
          <cell r="Q1658" t="str">
            <v>N</v>
          </cell>
          <cell r="R1658" t="str">
            <v>N</v>
          </cell>
          <cell r="S1658" t="str">
            <v>O</v>
          </cell>
          <cell r="T1658" t="str">
            <v>N</v>
          </cell>
          <cell r="U1658" t="str">
            <v>N</v>
          </cell>
          <cell r="V1658" t="str">
            <v>N</v>
          </cell>
          <cell r="W1658" t="str">
            <v>G</v>
          </cell>
        </row>
        <row r="1659">
          <cell r="B1659" t="str">
            <v>UN2474I</v>
          </cell>
          <cell r="C1659" t="str">
            <v>THIOPHOSGÈNE</v>
          </cell>
          <cell r="D1659" t="str">
            <v>6.1</v>
          </cell>
          <cell r="E1659" t="str">
            <v>T1</v>
          </cell>
          <cell r="F1659" t="str">
            <v>I</v>
          </cell>
          <cell r="G1659" t="str">
            <v>6.1</v>
          </cell>
          <cell r="H1659" t="str">
            <v>279,354</v>
          </cell>
          <cell r="I1659">
            <v>0</v>
          </cell>
          <cell r="J1659" t="str">
            <v>E0</v>
          </cell>
          <cell r="K1659" t="str">
            <v>1</v>
          </cell>
          <cell r="L1659" t="str">
            <v>D</v>
          </cell>
          <cell r="M1659" t="str">
            <v/>
          </cell>
          <cell r="N1659" t="str">
            <v>CV1,CV13,CV28</v>
          </cell>
          <cell r="O1659" t="str">
            <v>S9,S14</v>
          </cell>
          <cell r="P1659" t="str">
            <v>N</v>
          </cell>
          <cell r="Q1659" t="str">
            <v>N</v>
          </cell>
          <cell r="R1659" t="str">
            <v>N</v>
          </cell>
          <cell r="S1659" t="str">
            <v>O</v>
          </cell>
          <cell r="T1659" t="str">
            <v>O</v>
          </cell>
          <cell r="U1659" t="str">
            <v>N</v>
          </cell>
          <cell r="V1659" t="str">
            <v>N</v>
          </cell>
          <cell r="W1659" t="str">
            <v>G ou ML</v>
          </cell>
        </row>
        <row r="1660">
          <cell r="B1660" t="str">
            <v>UN2475III</v>
          </cell>
          <cell r="C1660" t="str">
            <v>TRICHLORURE DE VANADIUM</v>
          </cell>
          <cell r="D1660" t="str">
            <v>8</v>
          </cell>
          <cell r="E1660" t="str">
            <v>C2</v>
          </cell>
          <cell r="F1660" t="str">
            <v>III</v>
          </cell>
          <cell r="G1660" t="str">
            <v>8</v>
          </cell>
          <cell r="H1660" t="str">
            <v/>
          </cell>
          <cell r="I1660">
            <v>5000</v>
          </cell>
          <cell r="J1660" t="str">
            <v>E1</v>
          </cell>
          <cell r="K1660" t="str">
            <v>3</v>
          </cell>
          <cell r="L1660" t="str">
            <v>E</v>
          </cell>
          <cell r="M1660" t="str">
            <v/>
          </cell>
          <cell r="N1660" t="str">
            <v/>
          </cell>
          <cell r="O1660" t="str">
            <v/>
          </cell>
          <cell r="P1660" t="str">
            <v>N</v>
          </cell>
          <cell r="Q1660" t="str">
            <v>N</v>
          </cell>
          <cell r="R1660" t="str">
            <v>N</v>
          </cell>
          <cell r="S1660" t="str">
            <v>N</v>
          </cell>
          <cell r="T1660" t="str">
            <v>N</v>
          </cell>
          <cell r="U1660" t="str">
            <v>N</v>
          </cell>
          <cell r="V1660" t="str">
            <v>N</v>
          </cell>
          <cell r="W1660" t="str">
            <v>G</v>
          </cell>
        </row>
        <row r="1661">
          <cell r="B1661" t="str">
            <v>UN2477I</v>
          </cell>
          <cell r="C1661" t="str">
            <v>ISOTHIOCYANATE DE MÉTHYLE</v>
          </cell>
          <cell r="D1661" t="str">
            <v>6.1</v>
          </cell>
          <cell r="E1661" t="str">
            <v>TF1</v>
          </cell>
          <cell r="F1661" t="str">
            <v>I</v>
          </cell>
          <cell r="G1661" t="str">
            <v>6.1,+3</v>
          </cell>
          <cell r="H1661" t="str">
            <v>354</v>
          </cell>
          <cell r="I1661">
            <v>0</v>
          </cell>
          <cell r="J1661" t="str">
            <v>E0</v>
          </cell>
          <cell r="K1661" t="str">
            <v>1</v>
          </cell>
          <cell r="L1661" t="str">
            <v>D</v>
          </cell>
          <cell r="M1661" t="str">
            <v/>
          </cell>
          <cell r="N1661" t="str">
            <v>CV1,CV13,CV28</v>
          </cell>
          <cell r="O1661" t="str">
            <v>S2,S9,S14</v>
          </cell>
          <cell r="P1661" t="str">
            <v>N</v>
          </cell>
          <cell r="Q1661" t="str">
            <v>N</v>
          </cell>
          <cell r="R1661" t="str">
            <v>N</v>
          </cell>
          <cell r="S1661" t="str">
            <v>O</v>
          </cell>
          <cell r="T1661" t="str">
            <v>O</v>
          </cell>
          <cell r="U1661" t="str">
            <v>N</v>
          </cell>
          <cell r="V1661" t="str">
            <v>N</v>
          </cell>
          <cell r="W1661" t="str">
            <v>ML</v>
          </cell>
        </row>
        <row r="1662">
          <cell r="B1662" t="str">
            <v>UN2478III</v>
          </cell>
          <cell r="C1662" t="str">
            <v>ISOCYANATES (OU EN SOLUTION) INFLAMMABLES, TOXIQUES, N.S.A.</v>
          </cell>
          <cell r="D1662" t="str">
            <v>3</v>
          </cell>
          <cell r="E1662" t="str">
            <v>FT1</v>
          </cell>
          <cell r="F1662" t="str">
            <v>III</v>
          </cell>
          <cell r="G1662" t="str">
            <v>3,+6.1</v>
          </cell>
          <cell r="H1662" t="str">
            <v>274</v>
          </cell>
          <cell r="I1662">
            <v>5000</v>
          </cell>
          <cell r="J1662" t="str">
            <v>E1</v>
          </cell>
          <cell r="K1662" t="str">
            <v>3</v>
          </cell>
          <cell r="L1662" t="str">
            <v>E</v>
          </cell>
          <cell r="M1662" t="str">
            <v>V12</v>
          </cell>
          <cell r="N1662" t="str">
            <v>CV13,CV28</v>
          </cell>
          <cell r="O1662" t="str">
            <v>S2</v>
          </cell>
          <cell r="P1662" t="str">
            <v>N</v>
          </cell>
          <cell r="Q1662" t="str">
            <v>N</v>
          </cell>
          <cell r="R1662" t="str">
            <v>N</v>
          </cell>
          <cell r="S1662" t="str">
            <v>O</v>
          </cell>
          <cell r="T1662" t="str">
            <v>N</v>
          </cell>
          <cell r="U1662" t="str">
            <v>N</v>
          </cell>
          <cell r="V1662" t="str">
            <v>O</v>
          </cell>
          <cell r="W1662" t="str">
            <v>ML</v>
          </cell>
        </row>
        <row r="1663">
          <cell r="B1663" t="str">
            <v>UN2478II</v>
          </cell>
          <cell r="C1663" t="str">
            <v>ISOCYANATES (OU EN SOLUTION) INFLAMMABLES, TOXIQUES, N.S.A.</v>
          </cell>
          <cell r="D1663" t="str">
            <v>3</v>
          </cell>
          <cell r="E1663" t="str">
            <v>FT1</v>
          </cell>
          <cell r="F1663" t="str">
            <v>II</v>
          </cell>
          <cell r="G1663" t="str">
            <v>3,+6.1</v>
          </cell>
          <cell r="H1663" t="str">
            <v>274,539</v>
          </cell>
          <cell r="I1663">
            <v>1000</v>
          </cell>
          <cell r="J1663" t="str">
            <v>E2</v>
          </cell>
          <cell r="K1663" t="str">
            <v>2</v>
          </cell>
          <cell r="L1663" t="str">
            <v>E</v>
          </cell>
          <cell r="M1663" t="str">
            <v/>
          </cell>
          <cell r="N1663" t="str">
            <v>CV13,CV28</v>
          </cell>
          <cell r="O1663" t="str">
            <v>S2,S19</v>
          </cell>
          <cell r="P1663" t="str">
            <v>N</v>
          </cell>
          <cell r="Q1663" t="str">
            <v>N</v>
          </cell>
          <cell r="R1663" t="str">
            <v>N</v>
          </cell>
          <cell r="S1663" t="str">
            <v>O</v>
          </cell>
          <cell r="T1663" t="str">
            <v>N</v>
          </cell>
          <cell r="U1663" t="str">
            <v>N</v>
          </cell>
          <cell r="V1663" t="str">
            <v>O</v>
          </cell>
          <cell r="W1663" t="str">
            <v>ML</v>
          </cell>
        </row>
        <row r="1664">
          <cell r="B1664" t="str">
            <v>UN2480I</v>
          </cell>
          <cell r="C1664" t="str">
            <v>ISOCYANATE DE MÉTHYLE</v>
          </cell>
          <cell r="D1664" t="str">
            <v>6.1</v>
          </cell>
          <cell r="E1664" t="str">
            <v>TF1</v>
          </cell>
          <cell r="F1664" t="str">
            <v>I</v>
          </cell>
          <cell r="G1664" t="str">
            <v>6.1,+3</v>
          </cell>
          <cell r="H1664" t="str">
            <v>354</v>
          </cell>
          <cell r="I1664">
            <v>0</v>
          </cell>
          <cell r="J1664" t="str">
            <v>E0</v>
          </cell>
          <cell r="K1664" t="str">
            <v>1</v>
          </cell>
          <cell r="L1664" t="str">
            <v>D</v>
          </cell>
          <cell r="M1664" t="str">
            <v/>
          </cell>
          <cell r="N1664" t="str">
            <v>CV1,CV13,CV28</v>
          </cell>
          <cell r="O1664" t="str">
            <v>S2,S9,S14</v>
          </cell>
          <cell r="P1664" t="str">
            <v>N</v>
          </cell>
          <cell r="Q1664" t="str">
            <v>N</v>
          </cell>
          <cell r="R1664" t="str">
            <v>N</v>
          </cell>
          <cell r="S1664" t="str">
            <v>O</v>
          </cell>
          <cell r="T1664" t="str">
            <v>O</v>
          </cell>
          <cell r="U1664" t="str">
            <v>N</v>
          </cell>
          <cell r="V1664" t="str">
            <v>N</v>
          </cell>
          <cell r="W1664" t="str">
            <v>ML</v>
          </cell>
        </row>
        <row r="1665">
          <cell r="B1665" t="str">
            <v>UN2481I</v>
          </cell>
          <cell r="C1665" t="str">
            <v>ISOCYANATE D'ÉTHYLE</v>
          </cell>
          <cell r="D1665" t="str">
            <v>6.1</v>
          </cell>
          <cell r="E1665" t="str">
            <v>TF1</v>
          </cell>
          <cell r="F1665" t="str">
            <v>I</v>
          </cell>
          <cell r="G1665" t="str">
            <v>6.1,+3</v>
          </cell>
          <cell r="H1665" t="str">
            <v>354</v>
          </cell>
          <cell r="I1665">
            <v>0</v>
          </cell>
          <cell r="J1665" t="str">
            <v>E0</v>
          </cell>
          <cell r="K1665" t="str">
            <v>1</v>
          </cell>
          <cell r="L1665" t="str">
            <v>D</v>
          </cell>
          <cell r="M1665" t="str">
            <v/>
          </cell>
          <cell r="N1665" t="str">
            <v>CV1,CV13,CV28</v>
          </cell>
          <cell r="O1665" t="str">
            <v>S2,S9,S14</v>
          </cell>
          <cell r="P1665" t="str">
            <v>N</v>
          </cell>
          <cell r="Q1665" t="str">
            <v>N</v>
          </cell>
          <cell r="R1665" t="str">
            <v>N</v>
          </cell>
          <cell r="S1665" t="str">
            <v>O</v>
          </cell>
          <cell r="T1665" t="str">
            <v>O</v>
          </cell>
          <cell r="U1665" t="str">
            <v>N</v>
          </cell>
          <cell r="V1665" t="str">
            <v>N</v>
          </cell>
          <cell r="W1665" t="str">
            <v>ML</v>
          </cell>
        </row>
        <row r="1666">
          <cell r="B1666" t="str">
            <v>UN2482I</v>
          </cell>
          <cell r="C1666" t="str">
            <v>ISOCYANATE DE n-PROPYLE</v>
          </cell>
          <cell r="D1666" t="str">
            <v>6.1</v>
          </cell>
          <cell r="E1666" t="str">
            <v>TF1</v>
          </cell>
          <cell r="F1666" t="str">
            <v>I</v>
          </cell>
          <cell r="G1666" t="str">
            <v>6.1,+3</v>
          </cell>
          <cell r="H1666" t="str">
            <v>354</v>
          </cell>
          <cell r="I1666">
            <v>0</v>
          </cell>
          <cell r="J1666" t="str">
            <v>E0</v>
          </cell>
          <cell r="K1666" t="str">
            <v>1</v>
          </cell>
          <cell r="L1666" t="str">
            <v>D</v>
          </cell>
          <cell r="M1666" t="str">
            <v/>
          </cell>
          <cell r="N1666" t="str">
            <v>CV1,CV13,CV28</v>
          </cell>
          <cell r="O1666" t="str">
            <v>S2,S9,S14</v>
          </cell>
          <cell r="P1666" t="str">
            <v>N</v>
          </cell>
          <cell r="Q1666" t="str">
            <v>N</v>
          </cell>
          <cell r="R1666" t="str">
            <v>N</v>
          </cell>
          <cell r="S1666" t="str">
            <v>O</v>
          </cell>
          <cell r="T1666" t="str">
            <v>O</v>
          </cell>
          <cell r="U1666" t="str">
            <v>N</v>
          </cell>
          <cell r="V1666" t="str">
            <v>N</v>
          </cell>
          <cell r="W1666" t="str">
            <v>ML</v>
          </cell>
        </row>
        <row r="1667">
          <cell r="B1667" t="str">
            <v>UN2483I</v>
          </cell>
          <cell r="C1667" t="str">
            <v>ISOCYANATE D'ISOPROPYLE</v>
          </cell>
          <cell r="D1667" t="str">
            <v>6.1</v>
          </cell>
          <cell r="E1667" t="str">
            <v>TF1</v>
          </cell>
          <cell r="F1667" t="str">
            <v>I</v>
          </cell>
          <cell r="G1667" t="str">
            <v>6.1,+3</v>
          </cell>
          <cell r="H1667" t="str">
            <v>354</v>
          </cell>
          <cell r="I1667">
            <v>0</v>
          </cell>
          <cell r="J1667" t="str">
            <v>E0</v>
          </cell>
          <cell r="K1667" t="str">
            <v>1</v>
          </cell>
          <cell r="L1667" t="str">
            <v>D</v>
          </cell>
          <cell r="M1667" t="str">
            <v/>
          </cell>
          <cell r="N1667" t="str">
            <v>CV1,CV13,CV28</v>
          </cell>
          <cell r="O1667" t="str">
            <v>S2,S9,S14</v>
          </cell>
          <cell r="P1667" t="str">
            <v>N</v>
          </cell>
          <cell r="Q1667" t="str">
            <v>N</v>
          </cell>
          <cell r="R1667" t="str">
            <v>N</v>
          </cell>
          <cell r="S1667" t="str">
            <v>O</v>
          </cell>
          <cell r="T1667" t="str">
            <v>O</v>
          </cell>
          <cell r="U1667" t="str">
            <v>N</v>
          </cell>
          <cell r="V1667" t="str">
            <v>N</v>
          </cell>
          <cell r="W1667" t="str">
            <v>ML</v>
          </cell>
        </row>
        <row r="1668">
          <cell r="B1668" t="str">
            <v>UN2484I</v>
          </cell>
          <cell r="C1668" t="str">
            <v>ISOCYANATE DE tert-BUTYLE</v>
          </cell>
          <cell r="D1668" t="str">
            <v>6.1</v>
          </cell>
          <cell r="E1668" t="str">
            <v>TF1</v>
          </cell>
          <cell r="F1668" t="str">
            <v>I</v>
          </cell>
          <cell r="G1668" t="str">
            <v>6.1,+3</v>
          </cell>
          <cell r="H1668" t="str">
            <v>354</v>
          </cell>
          <cell r="I1668">
            <v>0</v>
          </cell>
          <cell r="J1668" t="str">
            <v>E0</v>
          </cell>
          <cell r="K1668" t="str">
            <v>1</v>
          </cell>
          <cell r="L1668" t="str">
            <v>D</v>
          </cell>
          <cell r="M1668" t="str">
            <v/>
          </cell>
          <cell r="N1668" t="str">
            <v>CV1,CV13,CV28</v>
          </cell>
          <cell r="O1668" t="str">
            <v>S2,S9,S14</v>
          </cell>
          <cell r="P1668" t="str">
            <v>N</v>
          </cell>
          <cell r="Q1668" t="str">
            <v>N</v>
          </cell>
          <cell r="R1668" t="str">
            <v>N</v>
          </cell>
          <cell r="S1668" t="str">
            <v>O</v>
          </cell>
          <cell r="T1668" t="str">
            <v>O</v>
          </cell>
          <cell r="U1668" t="str">
            <v>N</v>
          </cell>
          <cell r="V1668" t="str">
            <v>N</v>
          </cell>
          <cell r="W1668" t="str">
            <v>ML</v>
          </cell>
        </row>
        <row r="1669">
          <cell r="B1669" t="str">
            <v>UN2485I</v>
          </cell>
          <cell r="C1669" t="str">
            <v>ISOCYANATE DE n-BUTYLE</v>
          </cell>
          <cell r="D1669" t="str">
            <v>6.1</v>
          </cell>
          <cell r="E1669" t="str">
            <v>TF1</v>
          </cell>
          <cell r="F1669" t="str">
            <v>I</v>
          </cell>
          <cell r="G1669" t="str">
            <v>6.1,+3</v>
          </cell>
          <cell r="H1669" t="str">
            <v>354</v>
          </cell>
          <cell r="I1669">
            <v>0</v>
          </cell>
          <cell r="J1669" t="str">
            <v>E0</v>
          </cell>
          <cell r="K1669" t="str">
            <v>1</v>
          </cell>
          <cell r="L1669" t="str">
            <v>D</v>
          </cell>
          <cell r="M1669" t="str">
            <v/>
          </cell>
          <cell r="N1669" t="str">
            <v>CV1,CV13,CV28</v>
          </cell>
          <cell r="O1669" t="str">
            <v>S2,S9,S14</v>
          </cell>
          <cell r="P1669" t="str">
            <v>N</v>
          </cell>
          <cell r="Q1669" t="str">
            <v>N</v>
          </cell>
          <cell r="R1669" t="str">
            <v>N</v>
          </cell>
          <cell r="S1669" t="str">
            <v>O</v>
          </cell>
          <cell r="T1669" t="str">
            <v>O</v>
          </cell>
          <cell r="U1669" t="str">
            <v>N</v>
          </cell>
          <cell r="V1669" t="str">
            <v>N</v>
          </cell>
          <cell r="W1669" t="str">
            <v>ML</v>
          </cell>
        </row>
        <row r="1670">
          <cell r="B1670" t="str">
            <v>UN2486I</v>
          </cell>
          <cell r="C1670" t="str">
            <v>ISOCYANATE D'ISOBUTYLE</v>
          </cell>
          <cell r="D1670" t="str">
            <v>6.1</v>
          </cell>
          <cell r="E1670" t="str">
            <v>TF1</v>
          </cell>
          <cell r="F1670" t="str">
            <v>I</v>
          </cell>
          <cell r="G1670" t="str">
            <v>6.1,+3</v>
          </cell>
          <cell r="H1670" t="str">
            <v>354</v>
          </cell>
          <cell r="I1670">
            <v>0</v>
          </cell>
          <cell r="J1670" t="str">
            <v>E0</v>
          </cell>
          <cell r="K1670" t="str">
            <v>1</v>
          </cell>
          <cell r="L1670" t="str">
            <v>D</v>
          </cell>
          <cell r="M1670" t="str">
            <v/>
          </cell>
          <cell r="N1670" t="str">
            <v>CV1,CV13,CV28</v>
          </cell>
          <cell r="O1670" t="str">
            <v>S2,S9,S14</v>
          </cell>
          <cell r="P1670" t="str">
            <v>N</v>
          </cell>
          <cell r="Q1670" t="str">
            <v>N</v>
          </cell>
          <cell r="R1670" t="str">
            <v>N</v>
          </cell>
          <cell r="S1670" t="str">
            <v>O</v>
          </cell>
          <cell r="T1670" t="str">
            <v>O</v>
          </cell>
          <cell r="U1670" t="str">
            <v>N</v>
          </cell>
          <cell r="V1670" t="str">
            <v>N</v>
          </cell>
          <cell r="W1670" t="str">
            <v>ML</v>
          </cell>
        </row>
        <row r="1671">
          <cell r="B1671" t="str">
            <v>UN2487I</v>
          </cell>
          <cell r="C1671" t="str">
            <v>ISOCYANATE DE PHÉNYLE</v>
          </cell>
          <cell r="D1671" t="str">
            <v>6.1</v>
          </cell>
          <cell r="E1671" t="str">
            <v>TF1</v>
          </cell>
          <cell r="F1671" t="str">
            <v>I</v>
          </cell>
          <cell r="G1671" t="str">
            <v>6.1,+3</v>
          </cell>
          <cell r="H1671" t="str">
            <v>354</v>
          </cell>
          <cell r="I1671">
            <v>0</v>
          </cell>
          <cell r="J1671" t="str">
            <v>E0</v>
          </cell>
          <cell r="K1671" t="str">
            <v>1</v>
          </cell>
          <cell r="L1671" t="str">
            <v>D</v>
          </cell>
          <cell r="M1671" t="str">
            <v/>
          </cell>
          <cell r="N1671" t="str">
            <v>CV1,CV13,CV28</v>
          </cell>
          <cell r="O1671" t="str">
            <v>S2,S9,S14</v>
          </cell>
          <cell r="P1671" t="str">
            <v>N</v>
          </cell>
          <cell r="Q1671" t="str">
            <v>N</v>
          </cell>
          <cell r="R1671" t="str">
            <v>N</v>
          </cell>
          <cell r="S1671" t="str">
            <v>O</v>
          </cell>
          <cell r="T1671" t="str">
            <v>O</v>
          </cell>
          <cell r="U1671" t="str">
            <v>N</v>
          </cell>
          <cell r="V1671" t="str">
            <v>N</v>
          </cell>
          <cell r="W1671" t="str">
            <v>ML</v>
          </cell>
        </row>
        <row r="1672">
          <cell r="B1672" t="str">
            <v>UN2488I</v>
          </cell>
          <cell r="C1672" t="str">
            <v>ISOCYANATE DE CYCLOHEXYLE</v>
          </cell>
          <cell r="D1672" t="str">
            <v>6.1</v>
          </cell>
          <cell r="E1672" t="str">
            <v>TF1</v>
          </cell>
          <cell r="F1672" t="str">
            <v>I</v>
          </cell>
          <cell r="G1672" t="str">
            <v>6.1,+3</v>
          </cell>
          <cell r="H1672" t="str">
            <v>354</v>
          </cell>
          <cell r="I1672">
            <v>0</v>
          </cell>
          <cell r="J1672" t="str">
            <v>E0</v>
          </cell>
          <cell r="K1672" t="str">
            <v>1</v>
          </cell>
          <cell r="L1672" t="str">
            <v>D</v>
          </cell>
          <cell r="M1672" t="str">
            <v/>
          </cell>
          <cell r="N1672" t="str">
            <v>CV1,CV13,CV28</v>
          </cell>
          <cell r="O1672" t="str">
            <v>S2,S9,S14</v>
          </cell>
          <cell r="P1672" t="str">
            <v>N</v>
          </cell>
          <cell r="Q1672" t="str">
            <v>N</v>
          </cell>
          <cell r="R1672" t="str">
            <v>N</v>
          </cell>
          <cell r="S1672" t="str">
            <v>O</v>
          </cell>
          <cell r="T1672" t="str">
            <v>O</v>
          </cell>
          <cell r="U1672" t="str">
            <v>N</v>
          </cell>
          <cell r="V1672" t="str">
            <v>N</v>
          </cell>
          <cell r="W1672" t="str">
            <v>ML</v>
          </cell>
        </row>
        <row r="1673">
          <cell r="B1673" t="str">
            <v>UN2490II</v>
          </cell>
          <cell r="C1673" t="str">
            <v>ÉTHER DICHLORO-ISOPROPYLIQUE</v>
          </cell>
          <cell r="D1673" t="str">
            <v>6.1</v>
          </cell>
          <cell r="E1673" t="str">
            <v>T1</v>
          </cell>
          <cell r="F1673" t="str">
            <v>II</v>
          </cell>
          <cell r="G1673" t="str">
            <v>6.1</v>
          </cell>
          <cell r="H1673" t="str">
            <v/>
          </cell>
          <cell r="I1673">
            <v>100</v>
          </cell>
          <cell r="J1673" t="str">
            <v>E4</v>
          </cell>
          <cell r="K1673" t="str">
            <v>2</v>
          </cell>
          <cell r="L1673" t="str">
            <v>E</v>
          </cell>
          <cell r="M1673" t="str">
            <v/>
          </cell>
          <cell r="N1673" t="str">
            <v>CV13,CV28</v>
          </cell>
          <cell r="O1673" t="str">
            <v>S9,S19</v>
          </cell>
          <cell r="P1673" t="str">
            <v>N</v>
          </cell>
          <cell r="Q1673" t="str">
            <v>N</v>
          </cell>
          <cell r="R1673" t="str">
            <v>N</v>
          </cell>
          <cell r="S1673" t="str">
            <v>O</v>
          </cell>
          <cell r="T1673" t="str">
            <v>N</v>
          </cell>
          <cell r="U1673" t="str">
            <v>N</v>
          </cell>
          <cell r="V1673" t="str">
            <v>N</v>
          </cell>
          <cell r="W1673" t="str">
            <v>ML</v>
          </cell>
        </row>
        <row r="1674">
          <cell r="B1674" t="str">
            <v>UN2491III</v>
          </cell>
          <cell r="C1674" t="str">
            <v>ÉTHANOLAMINE ou ÉTHANOLAMINE EN SOLUTION</v>
          </cell>
          <cell r="D1674" t="str">
            <v>8</v>
          </cell>
          <cell r="E1674" t="str">
            <v>C7</v>
          </cell>
          <cell r="F1674" t="str">
            <v>III</v>
          </cell>
          <cell r="G1674" t="str">
            <v>8</v>
          </cell>
          <cell r="H1674" t="str">
            <v/>
          </cell>
          <cell r="I1674">
            <v>5000</v>
          </cell>
          <cell r="J1674" t="str">
            <v>E1</v>
          </cell>
          <cell r="K1674" t="str">
            <v>3</v>
          </cell>
          <cell r="L1674" t="str">
            <v>E</v>
          </cell>
          <cell r="M1674" t="str">
            <v>V12</v>
          </cell>
          <cell r="N1674" t="str">
            <v/>
          </cell>
          <cell r="O1674" t="str">
            <v/>
          </cell>
          <cell r="P1674" t="str">
            <v>N</v>
          </cell>
          <cell r="Q1674" t="str">
            <v>N</v>
          </cell>
          <cell r="R1674" t="str">
            <v>N</v>
          </cell>
          <cell r="S1674" t="str">
            <v>N</v>
          </cell>
          <cell r="T1674" t="str">
            <v>N</v>
          </cell>
          <cell r="U1674" t="str">
            <v>N</v>
          </cell>
          <cell r="V1674" t="str">
            <v>N</v>
          </cell>
          <cell r="W1674" t="str">
            <v>ML</v>
          </cell>
        </row>
        <row r="1675">
          <cell r="B1675" t="str">
            <v>UN2493II</v>
          </cell>
          <cell r="C1675" t="str">
            <v>HEXAMÉTHYLÈNEIMINE</v>
          </cell>
          <cell r="D1675" t="str">
            <v>3</v>
          </cell>
          <cell r="E1675" t="str">
            <v>FC</v>
          </cell>
          <cell r="F1675" t="str">
            <v>II</v>
          </cell>
          <cell r="G1675" t="str">
            <v>3,+8</v>
          </cell>
          <cell r="H1675" t="str">
            <v/>
          </cell>
          <cell r="I1675">
            <v>1000</v>
          </cell>
          <cell r="J1675" t="str">
            <v>E2</v>
          </cell>
          <cell r="K1675" t="str">
            <v>2</v>
          </cell>
          <cell r="L1675" t="str">
            <v>E</v>
          </cell>
          <cell r="M1675" t="str">
            <v/>
          </cell>
          <cell r="N1675" t="str">
            <v/>
          </cell>
          <cell r="O1675" t="str">
            <v>S2,S20</v>
          </cell>
          <cell r="P1675" t="str">
            <v>N</v>
          </cell>
          <cell r="Q1675" t="str">
            <v>N</v>
          </cell>
          <cell r="R1675" t="str">
            <v>N</v>
          </cell>
          <cell r="S1675" t="str">
            <v>N</v>
          </cell>
          <cell r="T1675" t="str">
            <v>N</v>
          </cell>
          <cell r="U1675" t="str">
            <v>N</v>
          </cell>
          <cell r="V1675" t="str">
            <v>N</v>
          </cell>
          <cell r="W1675" t="str">
            <v>ML</v>
          </cell>
        </row>
        <row r="1676">
          <cell r="B1676" t="str">
            <v>UN2495I</v>
          </cell>
          <cell r="C1676" t="str">
            <v>PENTAFLUORURE D'IODE</v>
          </cell>
          <cell r="D1676" t="str">
            <v>5.1</v>
          </cell>
          <cell r="E1676" t="str">
            <v>OTC</v>
          </cell>
          <cell r="F1676" t="str">
            <v>I</v>
          </cell>
          <cell r="G1676" t="str">
            <v>5.1,+6.1,+8</v>
          </cell>
          <cell r="H1676" t="str">
            <v/>
          </cell>
          <cell r="I1676">
            <v>0</v>
          </cell>
          <cell r="J1676" t="str">
            <v>E0</v>
          </cell>
          <cell r="K1676" t="str">
            <v>1</v>
          </cell>
          <cell r="L1676" t="str">
            <v>E</v>
          </cell>
          <cell r="M1676" t="str">
            <v/>
          </cell>
          <cell r="N1676" t="str">
            <v>CV24,CV28</v>
          </cell>
          <cell r="O1676" t="str">
            <v>S20</v>
          </cell>
          <cell r="P1676" t="str">
            <v>N</v>
          </cell>
          <cell r="Q1676" t="str">
            <v>N</v>
          </cell>
          <cell r="R1676" t="str">
            <v>N</v>
          </cell>
          <cell r="S1676" t="str">
            <v>O</v>
          </cell>
          <cell r="T1676" t="str">
            <v>N</v>
          </cell>
          <cell r="U1676" t="str">
            <v>N</v>
          </cell>
          <cell r="V1676" t="str">
            <v>N</v>
          </cell>
          <cell r="W1676" t="str">
            <v>G ou ML</v>
          </cell>
        </row>
        <row r="1677">
          <cell r="B1677" t="str">
            <v>UN2496III</v>
          </cell>
          <cell r="C1677" t="str">
            <v>ANHYDRIDE PROPIONIQUE</v>
          </cell>
          <cell r="D1677" t="str">
            <v>8</v>
          </cell>
          <cell r="E1677" t="str">
            <v>C3</v>
          </cell>
          <cell r="F1677" t="str">
            <v>III</v>
          </cell>
          <cell r="G1677" t="str">
            <v>8</v>
          </cell>
          <cell r="H1677" t="str">
            <v/>
          </cell>
          <cell r="I1677">
            <v>5000</v>
          </cell>
          <cell r="J1677" t="str">
            <v>E1</v>
          </cell>
          <cell r="K1677" t="str">
            <v>3</v>
          </cell>
          <cell r="L1677" t="str">
            <v>E</v>
          </cell>
          <cell r="M1677" t="str">
            <v>V12</v>
          </cell>
          <cell r="N1677" t="str">
            <v/>
          </cell>
          <cell r="O1677" t="str">
            <v/>
          </cell>
          <cell r="P1677" t="str">
            <v>N</v>
          </cell>
          <cell r="Q1677" t="str">
            <v>N</v>
          </cell>
          <cell r="R1677" t="str">
            <v>N</v>
          </cell>
          <cell r="S1677" t="str">
            <v>N</v>
          </cell>
          <cell r="T1677" t="str">
            <v>N</v>
          </cell>
          <cell r="U1677" t="str">
            <v>N</v>
          </cell>
          <cell r="V1677" t="str">
            <v>N</v>
          </cell>
          <cell r="W1677" t="str">
            <v>ML</v>
          </cell>
        </row>
        <row r="1678">
          <cell r="B1678" t="str">
            <v>UN2498III</v>
          </cell>
          <cell r="C1678" t="str">
            <v>TÉTRAHYDRO-1,2,3,6 BENZALDÉHYDE</v>
          </cell>
          <cell r="D1678" t="str">
            <v>3</v>
          </cell>
          <cell r="E1678" t="str">
            <v>F1</v>
          </cell>
          <cell r="F1678" t="str">
            <v>III</v>
          </cell>
          <cell r="G1678" t="str">
            <v>3</v>
          </cell>
          <cell r="H1678" t="str">
            <v/>
          </cell>
          <cell r="I1678">
            <v>5000</v>
          </cell>
          <cell r="J1678" t="str">
            <v>E1</v>
          </cell>
          <cell r="K1678" t="str">
            <v>3</v>
          </cell>
          <cell r="L1678" t="str">
            <v>E</v>
          </cell>
          <cell r="M1678" t="str">
            <v>V12</v>
          </cell>
          <cell r="N1678" t="str">
            <v/>
          </cell>
          <cell r="O1678" t="str">
            <v>S2</v>
          </cell>
          <cell r="P1678" t="str">
            <v>N</v>
          </cell>
          <cell r="Q1678" t="str">
            <v>N</v>
          </cell>
          <cell r="R1678" t="str">
            <v>N</v>
          </cell>
          <cell r="S1678" t="str">
            <v>N</v>
          </cell>
          <cell r="T1678" t="str">
            <v>N</v>
          </cell>
          <cell r="U1678" t="str">
            <v>N</v>
          </cell>
          <cell r="V1678" t="str">
            <v>N</v>
          </cell>
          <cell r="W1678" t="str">
            <v>ML</v>
          </cell>
        </row>
        <row r="1679">
          <cell r="B1679" t="str">
            <v>UN2501III</v>
          </cell>
          <cell r="C1679" t="str">
            <v>OXYDE DE TRIS (AZIRIDINYL-1) PHOSPHINE EN SOLUTION</v>
          </cell>
          <cell r="D1679" t="str">
            <v>6.1</v>
          </cell>
          <cell r="E1679" t="str">
            <v>T1</v>
          </cell>
          <cell r="F1679" t="str">
            <v>III</v>
          </cell>
          <cell r="G1679" t="str">
            <v>6.1</v>
          </cell>
          <cell r="H1679" t="str">
            <v/>
          </cell>
          <cell r="I1679">
            <v>5000</v>
          </cell>
          <cell r="J1679" t="str">
            <v>E1</v>
          </cell>
          <cell r="K1679" t="str">
            <v>2</v>
          </cell>
          <cell r="L1679" t="str">
            <v>E</v>
          </cell>
          <cell r="M1679" t="str">
            <v>V12</v>
          </cell>
          <cell r="N1679" t="str">
            <v>CV13,CV28</v>
          </cell>
          <cell r="O1679" t="str">
            <v>S9</v>
          </cell>
          <cell r="P1679" t="str">
            <v>N</v>
          </cell>
          <cell r="Q1679" t="str">
            <v>N</v>
          </cell>
          <cell r="R1679" t="str">
            <v>N</v>
          </cell>
          <cell r="S1679" t="str">
            <v>O</v>
          </cell>
          <cell r="T1679" t="str">
            <v>N</v>
          </cell>
          <cell r="U1679" t="str">
            <v>N</v>
          </cell>
          <cell r="V1679" t="str">
            <v>N</v>
          </cell>
          <cell r="W1679" t="str">
            <v>ML</v>
          </cell>
        </row>
        <row r="1680">
          <cell r="B1680" t="str">
            <v>UN2501II</v>
          </cell>
          <cell r="C1680" t="str">
            <v>OXYDE DE TRIS (AZIRIDINYL-1) PHOSPHINE EN SOLUTION</v>
          </cell>
          <cell r="D1680" t="str">
            <v>6.1</v>
          </cell>
          <cell r="E1680" t="str">
            <v>T1</v>
          </cell>
          <cell r="F1680" t="str">
            <v>II</v>
          </cell>
          <cell r="G1680" t="str">
            <v>6.1</v>
          </cell>
          <cell r="H1680" t="str">
            <v/>
          </cell>
          <cell r="I1680">
            <v>100</v>
          </cell>
          <cell r="J1680" t="str">
            <v>E4</v>
          </cell>
          <cell r="K1680" t="str">
            <v>2</v>
          </cell>
          <cell r="L1680" t="str">
            <v>E</v>
          </cell>
          <cell r="M1680" t="str">
            <v/>
          </cell>
          <cell r="N1680" t="str">
            <v>CV13,CV28</v>
          </cell>
          <cell r="O1680" t="str">
            <v>S9,S19</v>
          </cell>
          <cell r="P1680" t="str">
            <v>N</v>
          </cell>
          <cell r="Q1680" t="str">
            <v>N</v>
          </cell>
          <cell r="R1680" t="str">
            <v>N</v>
          </cell>
          <cell r="S1680" t="str">
            <v>O</v>
          </cell>
          <cell r="T1680" t="str">
            <v>N</v>
          </cell>
          <cell r="U1680" t="str">
            <v>N</v>
          </cell>
          <cell r="V1680" t="str">
            <v>N</v>
          </cell>
          <cell r="W1680" t="str">
            <v>ML</v>
          </cell>
        </row>
        <row r="1681">
          <cell r="B1681" t="str">
            <v>UN2502II</v>
          </cell>
          <cell r="C1681" t="str">
            <v>CHLORURE DE VALÉRYLE</v>
          </cell>
          <cell r="D1681" t="str">
            <v>8</v>
          </cell>
          <cell r="E1681" t="str">
            <v>CF1</v>
          </cell>
          <cell r="F1681" t="str">
            <v>II</v>
          </cell>
          <cell r="G1681" t="str">
            <v>8,+3</v>
          </cell>
          <cell r="H1681" t="str">
            <v/>
          </cell>
          <cell r="I1681">
            <v>1000</v>
          </cell>
          <cell r="J1681" t="str">
            <v>E2</v>
          </cell>
          <cell r="K1681" t="str">
            <v>2</v>
          </cell>
          <cell r="L1681" t="str">
            <v>E</v>
          </cell>
          <cell r="M1681" t="str">
            <v/>
          </cell>
          <cell r="N1681" t="str">
            <v/>
          </cell>
          <cell r="O1681" t="str">
            <v>S2</v>
          </cell>
          <cell r="P1681" t="str">
            <v>N</v>
          </cell>
          <cell r="Q1681" t="str">
            <v>N</v>
          </cell>
          <cell r="R1681" t="str">
            <v>N</v>
          </cell>
          <cell r="S1681" t="str">
            <v>N</v>
          </cell>
          <cell r="T1681" t="str">
            <v>N</v>
          </cell>
          <cell r="U1681" t="str">
            <v>N</v>
          </cell>
          <cell r="V1681" t="str">
            <v>N</v>
          </cell>
          <cell r="W1681" t="str">
            <v>ML</v>
          </cell>
        </row>
        <row r="1682">
          <cell r="B1682" t="str">
            <v>UN2503III</v>
          </cell>
          <cell r="C1682" t="str">
            <v>TÉTRACHLORURE DE ZIRCONIUM</v>
          </cell>
          <cell r="D1682" t="str">
            <v>8</v>
          </cell>
          <cell r="E1682" t="str">
            <v>C2</v>
          </cell>
          <cell r="F1682" t="str">
            <v>III</v>
          </cell>
          <cell r="G1682" t="str">
            <v>8</v>
          </cell>
          <cell r="H1682" t="str">
            <v/>
          </cell>
          <cell r="I1682">
            <v>5000</v>
          </cell>
          <cell r="J1682" t="str">
            <v>E1</v>
          </cell>
          <cell r="K1682" t="str">
            <v>3</v>
          </cell>
          <cell r="L1682" t="str">
            <v>E</v>
          </cell>
          <cell r="M1682" t="str">
            <v/>
          </cell>
          <cell r="N1682" t="str">
            <v/>
          </cell>
          <cell r="O1682" t="str">
            <v/>
          </cell>
          <cell r="P1682" t="str">
            <v>N</v>
          </cell>
          <cell r="Q1682" t="str">
            <v>N</v>
          </cell>
          <cell r="R1682" t="str">
            <v>N</v>
          </cell>
          <cell r="S1682" t="str">
            <v>N</v>
          </cell>
          <cell r="T1682" t="str">
            <v>N</v>
          </cell>
          <cell r="U1682" t="str">
            <v>N</v>
          </cell>
          <cell r="V1682" t="str">
            <v>N</v>
          </cell>
          <cell r="W1682" t="str">
            <v>G</v>
          </cell>
        </row>
        <row r="1683">
          <cell r="B1683" t="str">
            <v>UN2504III</v>
          </cell>
          <cell r="C1683" t="str">
            <v>TÉTRABROMÉTHANE</v>
          </cell>
          <cell r="D1683" t="str">
            <v>6.1</v>
          </cell>
          <cell r="E1683" t="str">
            <v>T1</v>
          </cell>
          <cell r="F1683" t="str">
            <v>III</v>
          </cell>
          <cell r="G1683" t="str">
            <v>6.1</v>
          </cell>
          <cell r="H1683" t="str">
            <v/>
          </cell>
          <cell r="I1683">
            <v>5000</v>
          </cell>
          <cell r="J1683" t="str">
            <v>E1</v>
          </cell>
          <cell r="K1683" t="str">
            <v>2</v>
          </cell>
          <cell r="L1683" t="str">
            <v>E</v>
          </cell>
          <cell r="M1683" t="str">
            <v>V12</v>
          </cell>
          <cell r="N1683" t="str">
            <v>CV13,CV28</v>
          </cell>
          <cell r="O1683" t="str">
            <v>S9</v>
          </cell>
          <cell r="P1683" t="str">
            <v>N</v>
          </cell>
          <cell r="Q1683" t="str">
            <v>N</v>
          </cell>
          <cell r="R1683" t="str">
            <v>N</v>
          </cell>
          <cell r="S1683" t="str">
            <v>O</v>
          </cell>
          <cell r="T1683" t="str">
            <v>N</v>
          </cell>
          <cell r="U1683" t="str">
            <v>N</v>
          </cell>
          <cell r="V1683" t="str">
            <v>N</v>
          </cell>
          <cell r="W1683" t="str">
            <v>ML</v>
          </cell>
        </row>
        <row r="1684">
          <cell r="B1684" t="str">
            <v>UN2505III</v>
          </cell>
          <cell r="C1684" t="str">
            <v>FLUORURE D'AMMONIUM</v>
          </cell>
          <cell r="D1684" t="str">
            <v>6.1</v>
          </cell>
          <cell r="E1684" t="str">
            <v>T5</v>
          </cell>
          <cell r="F1684" t="str">
            <v>III</v>
          </cell>
          <cell r="G1684" t="str">
            <v>6.1</v>
          </cell>
          <cell r="H1684" t="str">
            <v/>
          </cell>
          <cell r="I1684">
            <v>5000</v>
          </cell>
          <cell r="J1684" t="str">
            <v>E1</v>
          </cell>
          <cell r="K1684" t="str">
            <v>2</v>
          </cell>
          <cell r="L1684" t="str">
            <v>E</v>
          </cell>
          <cell r="M1684" t="str">
            <v/>
          </cell>
          <cell r="N1684" t="str">
            <v>CV13,CV28</v>
          </cell>
          <cell r="O1684" t="str">
            <v>S9</v>
          </cell>
          <cell r="P1684" t="str">
            <v>N</v>
          </cell>
          <cell r="Q1684" t="str">
            <v>N</v>
          </cell>
          <cell r="R1684" t="str">
            <v>N</v>
          </cell>
          <cell r="S1684" t="str">
            <v>O</v>
          </cell>
          <cell r="T1684" t="str">
            <v>N</v>
          </cell>
          <cell r="U1684" t="str">
            <v>N</v>
          </cell>
          <cell r="V1684" t="str">
            <v>N</v>
          </cell>
          <cell r="W1684" t="str">
            <v>G</v>
          </cell>
        </row>
        <row r="1685">
          <cell r="B1685" t="str">
            <v>UN2506II</v>
          </cell>
          <cell r="C1685" t="str">
            <v>HYDROGÉNOSULFATE D'AMMONIUM</v>
          </cell>
          <cell r="D1685" t="str">
            <v>8</v>
          </cell>
          <cell r="E1685" t="str">
            <v>C2</v>
          </cell>
          <cell r="F1685" t="str">
            <v>II</v>
          </cell>
          <cell r="G1685" t="str">
            <v>8</v>
          </cell>
          <cell r="H1685" t="str">
            <v/>
          </cell>
          <cell r="I1685">
            <v>1000</v>
          </cell>
          <cell r="J1685" t="str">
            <v>E2</v>
          </cell>
          <cell r="K1685" t="str">
            <v>2</v>
          </cell>
          <cell r="L1685" t="str">
            <v>E</v>
          </cell>
          <cell r="M1685" t="str">
            <v>V11</v>
          </cell>
          <cell r="N1685" t="str">
            <v/>
          </cell>
          <cell r="O1685" t="str">
            <v/>
          </cell>
          <cell r="P1685" t="str">
            <v>N</v>
          </cell>
          <cell r="Q1685" t="str">
            <v>N</v>
          </cell>
          <cell r="R1685" t="str">
            <v>N</v>
          </cell>
          <cell r="S1685" t="str">
            <v>N</v>
          </cell>
          <cell r="T1685" t="str">
            <v>N</v>
          </cell>
          <cell r="U1685" t="str">
            <v>N</v>
          </cell>
          <cell r="V1685" t="str">
            <v>N</v>
          </cell>
          <cell r="W1685" t="str">
            <v>G</v>
          </cell>
        </row>
        <row r="1686">
          <cell r="B1686" t="str">
            <v>UN2507III</v>
          </cell>
          <cell r="C1686" t="str">
            <v>ACIDE CHLOROPLATINIQUE SOLIDE</v>
          </cell>
          <cell r="D1686" t="str">
            <v>8</v>
          </cell>
          <cell r="E1686" t="str">
            <v>C2</v>
          </cell>
          <cell r="F1686" t="str">
            <v>III</v>
          </cell>
          <cell r="G1686" t="str">
            <v>8</v>
          </cell>
          <cell r="H1686" t="str">
            <v/>
          </cell>
          <cell r="I1686">
            <v>5000</v>
          </cell>
          <cell r="J1686" t="str">
            <v>E1</v>
          </cell>
          <cell r="K1686" t="str">
            <v>3</v>
          </cell>
          <cell r="L1686" t="str">
            <v>E</v>
          </cell>
          <cell r="M1686" t="str">
            <v/>
          </cell>
          <cell r="N1686" t="str">
            <v/>
          </cell>
          <cell r="O1686" t="str">
            <v/>
          </cell>
          <cell r="P1686" t="str">
            <v>N</v>
          </cell>
          <cell r="Q1686" t="str">
            <v>N</v>
          </cell>
          <cell r="R1686" t="str">
            <v>N</v>
          </cell>
          <cell r="S1686" t="str">
            <v>N</v>
          </cell>
          <cell r="T1686" t="str">
            <v>N</v>
          </cell>
          <cell r="U1686" t="str">
            <v>N</v>
          </cell>
          <cell r="V1686" t="str">
            <v>N</v>
          </cell>
          <cell r="W1686" t="str">
            <v>G</v>
          </cell>
        </row>
        <row r="1687">
          <cell r="B1687" t="str">
            <v>UN2508III</v>
          </cell>
          <cell r="C1687" t="str">
            <v>PENTACHLORURE DE MOLYBDÈNE</v>
          </cell>
          <cell r="D1687" t="str">
            <v>8</v>
          </cell>
          <cell r="E1687" t="str">
            <v>C2</v>
          </cell>
          <cell r="F1687" t="str">
            <v>III</v>
          </cell>
          <cell r="G1687" t="str">
            <v>8</v>
          </cell>
          <cell r="H1687" t="str">
            <v/>
          </cell>
          <cell r="I1687">
            <v>5000</v>
          </cell>
          <cell r="J1687" t="str">
            <v>E1</v>
          </cell>
          <cell r="K1687" t="str">
            <v>3</v>
          </cell>
          <cell r="L1687" t="str">
            <v>E</v>
          </cell>
          <cell r="M1687" t="str">
            <v/>
          </cell>
          <cell r="N1687" t="str">
            <v/>
          </cell>
          <cell r="O1687" t="str">
            <v/>
          </cell>
          <cell r="P1687" t="str">
            <v>N</v>
          </cell>
          <cell r="Q1687" t="str">
            <v>N</v>
          </cell>
          <cell r="R1687" t="str">
            <v>N</v>
          </cell>
          <cell r="S1687" t="str">
            <v>N</v>
          </cell>
          <cell r="T1687" t="str">
            <v>N</v>
          </cell>
          <cell r="U1687" t="str">
            <v>N</v>
          </cell>
          <cell r="V1687" t="str">
            <v>N</v>
          </cell>
          <cell r="W1687" t="str">
            <v>G</v>
          </cell>
        </row>
        <row r="1688">
          <cell r="B1688" t="str">
            <v>UN2509II</v>
          </cell>
          <cell r="C1688" t="str">
            <v>HYDROGÉNOSULFATE DE POTASSIUM</v>
          </cell>
          <cell r="D1688" t="str">
            <v>8</v>
          </cell>
          <cell r="E1688" t="str">
            <v>C2</v>
          </cell>
          <cell r="F1688" t="str">
            <v>II</v>
          </cell>
          <cell r="G1688" t="str">
            <v>8</v>
          </cell>
          <cell r="H1688" t="str">
            <v/>
          </cell>
          <cell r="I1688">
            <v>1000</v>
          </cell>
          <cell r="J1688" t="str">
            <v>E2</v>
          </cell>
          <cell r="K1688" t="str">
            <v>2</v>
          </cell>
          <cell r="L1688" t="str">
            <v>E</v>
          </cell>
          <cell r="M1688" t="str">
            <v>V11</v>
          </cell>
          <cell r="N1688" t="str">
            <v/>
          </cell>
          <cell r="O1688" t="str">
            <v/>
          </cell>
          <cell r="P1688" t="str">
            <v>N</v>
          </cell>
          <cell r="Q1688" t="str">
            <v>N</v>
          </cell>
          <cell r="R1688" t="str">
            <v>N</v>
          </cell>
          <cell r="S1688" t="str">
            <v>N</v>
          </cell>
          <cell r="T1688" t="str">
            <v>N</v>
          </cell>
          <cell r="U1688" t="str">
            <v>N</v>
          </cell>
          <cell r="V1688" t="str">
            <v>N</v>
          </cell>
          <cell r="W1688" t="str">
            <v>G</v>
          </cell>
        </row>
        <row r="1689">
          <cell r="B1689" t="str">
            <v>UN2511III</v>
          </cell>
          <cell r="C1689" t="str">
            <v>ACIDE CHLORO-2 PROPIONIQUE</v>
          </cell>
          <cell r="D1689" t="str">
            <v>8</v>
          </cell>
          <cell r="E1689" t="str">
            <v>C3</v>
          </cell>
          <cell r="F1689" t="str">
            <v>III</v>
          </cell>
          <cell r="G1689" t="str">
            <v>8</v>
          </cell>
          <cell r="H1689" t="str">
            <v/>
          </cell>
          <cell r="I1689">
            <v>5000</v>
          </cell>
          <cell r="J1689" t="str">
            <v>E1</v>
          </cell>
          <cell r="K1689" t="str">
            <v>3</v>
          </cell>
          <cell r="L1689" t="str">
            <v>E</v>
          </cell>
          <cell r="M1689" t="str">
            <v>V12</v>
          </cell>
          <cell r="N1689" t="str">
            <v/>
          </cell>
          <cell r="O1689" t="str">
            <v/>
          </cell>
          <cell r="P1689" t="str">
            <v>N</v>
          </cell>
          <cell r="Q1689" t="str">
            <v>N</v>
          </cell>
          <cell r="R1689" t="str">
            <v>N</v>
          </cell>
          <cell r="S1689" t="str">
            <v>N</v>
          </cell>
          <cell r="T1689" t="str">
            <v>N</v>
          </cell>
          <cell r="U1689" t="str">
            <v>N</v>
          </cell>
          <cell r="V1689" t="str">
            <v>N</v>
          </cell>
          <cell r="W1689" t="str">
            <v>ML</v>
          </cell>
        </row>
        <row r="1690">
          <cell r="B1690" t="str">
            <v>UN2512III</v>
          </cell>
          <cell r="C1690" t="str">
            <v>AMINOPHÉNOLS,(o-, m-, p-)</v>
          </cell>
          <cell r="D1690" t="str">
            <v>6.1</v>
          </cell>
          <cell r="E1690" t="str">
            <v>T2</v>
          </cell>
          <cell r="F1690" t="str">
            <v>III</v>
          </cell>
          <cell r="G1690" t="str">
            <v>6.1</v>
          </cell>
          <cell r="H1690" t="str">
            <v>279</v>
          </cell>
          <cell r="I1690">
            <v>5000</v>
          </cell>
          <cell r="J1690" t="str">
            <v>E1</v>
          </cell>
          <cell r="K1690" t="str">
            <v>2</v>
          </cell>
          <cell r="L1690" t="str">
            <v>E</v>
          </cell>
          <cell r="M1690" t="str">
            <v/>
          </cell>
          <cell r="N1690" t="str">
            <v>CV13,CV28</v>
          </cell>
          <cell r="O1690" t="str">
            <v>S9</v>
          </cell>
          <cell r="P1690" t="str">
            <v>N</v>
          </cell>
          <cell r="Q1690" t="str">
            <v>N</v>
          </cell>
          <cell r="R1690" t="str">
            <v>N</v>
          </cell>
          <cell r="S1690" t="str">
            <v>O</v>
          </cell>
          <cell r="T1690" t="str">
            <v>N</v>
          </cell>
          <cell r="U1690" t="str">
            <v>N</v>
          </cell>
          <cell r="V1690" t="str">
            <v>N</v>
          </cell>
          <cell r="W1690" t="str">
            <v>G</v>
          </cell>
        </row>
        <row r="1691">
          <cell r="B1691" t="str">
            <v>UN2513II</v>
          </cell>
          <cell r="C1691" t="str">
            <v>BROMURE DE BROMACÉTYLE</v>
          </cell>
          <cell r="D1691" t="str">
            <v>8</v>
          </cell>
          <cell r="E1691" t="str">
            <v>C3</v>
          </cell>
          <cell r="F1691" t="str">
            <v>II</v>
          </cell>
          <cell r="G1691" t="str">
            <v>8</v>
          </cell>
          <cell r="H1691" t="str">
            <v/>
          </cell>
          <cell r="I1691">
            <v>1000</v>
          </cell>
          <cell r="J1691" t="str">
            <v>E2</v>
          </cell>
          <cell r="K1691" t="str">
            <v>2</v>
          </cell>
          <cell r="L1691" t="str">
            <v>E</v>
          </cell>
          <cell r="M1691" t="str">
            <v/>
          </cell>
          <cell r="N1691" t="str">
            <v/>
          </cell>
          <cell r="O1691" t="str">
            <v/>
          </cell>
          <cell r="P1691" t="str">
            <v>N</v>
          </cell>
          <cell r="Q1691" t="str">
            <v>N</v>
          </cell>
          <cell r="R1691" t="str">
            <v>N</v>
          </cell>
          <cell r="S1691" t="str">
            <v>N</v>
          </cell>
          <cell r="T1691" t="str">
            <v>N</v>
          </cell>
          <cell r="U1691" t="str">
            <v>N</v>
          </cell>
          <cell r="V1691" t="str">
            <v>N</v>
          </cell>
          <cell r="W1691" t="str">
            <v>ML</v>
          </cell>
        </row>
        <row r="1692">
          <cell r="B1692" t="str">
            <v>UN2514III</v>
          </cell>
          <cell r="C1692" t="str">
            <v>BROMOBENZÈNE</v>
          </cell>
          <cell r="D1692" t="str">
            <v>3</v>
          </cell>
          <cell r="E1692" t="str">
            <v>F1</v>
          </cell>
          <cell r="F1692" t="str">
            <v>III</v>
          </cell>
          <cell r="G1692" t="str">
            <v>3</v>
          </cell>
          <cell r="H1692" t="str">
            <v/>
          </cell>
          <cell r="I1692">
            <v>5000</v>
          </cell>
          <cell r="J1692" t="str">
            <v>E1</v>
          </cell>
          <cell r="K1692" t="str">
            <v>3</v>
          </cell>
          <cell r="L1692" t="str">
            <v>E</v>
          </cell>
          <cell r="M1692" t="str">
            <v>V12</v>
          </cell>
          <cell r="N1692" t="str">
            <v/>
          </cell>
          <cell r="O1692" t="str">
            <v>S2</v>
          </cell>
          <cell r="P1692" t="str">
            <v>N</v>
          </cell>
          <cell r="Q1692" t="str">
            <v>N</v>
          </cell>
          <cell r="R1692" t="str">
            <v>N</v>
          </cell>
          <cell r="S1692" t="str">
            <v>N</v>
          </cell>
          <cell r="T1692" t="str">
            <v>N</v>
          </cell>
          <cell r="U1692" t="str">
            <v>N</v>
          </cell>
          <cell r="V1692" t="str">
            <v>N</v>
          </cell>
          <cell r="W1692" t="str">
            <v>ML</v>
          </cell>
        </row>
        <row r="1693">
          <cell r="B1693" t="str">
            <v>UN2515III</v>
          </cell>
          <cell r="C1693" t="str">
            <v>BROMOFORME</v>
          </cell>
          <cell r="D1693" t="str">
            <v>6.1</v>
          </cell>
          <cell r="E1693" t="str">
            <v>T1</v>
          </cell>
          <cell r="F1693" t="str">
            <v>III</v>
          </cell>
          <cell r="G1693" t="str">
            <v>6.1</v>
          </cell>
          <cell r="H1693" t="str">
            <v/>
          </cell>
          <cell r="I1693">
            <v>5000</v>
          </cell>
          <cell r="J1693" t="str">
            <v>E1</v>
          </cell>
          <cell r="K1693" t="str">
            <v>2</v>
          </cell>
          <cell r="L1693" t="str">
            <v>E</v>
          </cell>
          <cell r="M1693" t="str">
            <v>V12</v>
          </cell>
          <cell r="N1693" t="str">
            <v>CV13,CV28</v>
          </cell>
          <cell r="O1693" t="str">
            <v>S9</v>
          </cell>
          <cell r="P1693" t="str">
            <v>N</v>
          </cell>
          <cell r="Q1693" t="str">
            <v>N</v>
          </cell>
          <cell r="R1693" t="str">
            <v>N</v>
          </cell>
          <cell r="S1693" t="str">
            <v>O</v>
          </cell>
          <cell r="T1693" t="str">
            <v>N</v>
          </cell>
          <cell r="U1693" t="str">
            <v>N</v>
          </cell>
          <cell r="V1693" t="str">
            <v>N</v>
          </cell>
          <cell r="W1693" t="str">
            <v>ML</v>
          </cell>
        </row>
        <row r="1694">
          <cell r="B1694" t="str">
            <v>UN2516III</v>
          </cell>
          <cell r="C1694" t="str">
            <v>TÉTRABROMURE DE CARBONE</v>
          </cell>
          <cell r="D1694" t="str">
            <v>6.1</v>
          </cell>
          <cell r="E1694" t="str">
            <v>T2</v>
          </cell>
          <cell r="F1694" t="str">
            <v>III</v>
          </cell>
          <cell r="G1694" t="str">
            <v>6.1</v>
          </cell>
          <cell r="H1694" t="str">
            <v/>
          </cell>
          <cell r="I1694">
            <v>5000</v>
          </cell>
          <cell r="J1694" t="str">
            <v>E1</v>
          </cell>
          <cell r="K1694" t="str">
            <v>2</v>
          </cell>
          <cell r="L1694" t="str">
            <v>E</v>
          </cell>
          <cell r="M1694" t="str">
            <v/>
          </cell>
          <cell r="N1694" t="str">
            <v>CV13,CV28</v>
          </cell>
          <cell r="O1694" t="str">
            <v>S9</v>
          </cell>
          <cell r="P1694" t="str">
            <v>N</v>
          </cell>
          <cell r="Q1694" t="str">
            <v>N</v>
          </cell>
          <cell r="R1694" t="str">
            <v>N</v>
          </cell>
          <cell r="S1694" t="str">
            <v>O</v>
          </cell>
          <cell r="T1694" t="str">
            <v>N</v>
          </cell>
          <cell r="U1694" t="str">
            <v>N</v>
          </cell>
          <cell r="V1694" t="str">
            <v>N</v>
          </cell>
          <cell r="W1694" t="str">
            <v>G</v>
          </cell>
        </row>
        <row r="1695">
          <cell r="B1695" t="str">
            <v>UN2517</v>
          </cell>
          <cell r="C1695" t="str">
            <v>CHLORO-1 DIFLUORO-1,1 ÉTHANE (GAZ RÉFRIGÉRANT R 142b)</v>
          </cell>
          <cell r="D1695" t="str">
            <v>2</v>
          </cell>
          <cell r="E1695" t="str">
            <v>2F</v>
          </cell>
          <cell r="F1695" t="str">
            <v/>
          </cell>
          <cell r="G1695" t="str">
            <v>2.1</v>
          </cell>
          <cell r="H1695">
            <v>662</v>
          </cell>
          <cell r="I1695">
            <v>0</v>
          </cell>
          <cell r="J1695" t="str">
            <v>E0</v>
          </cell>
          <cell r="K1695" t="str">
            <v>2</v>
          </cell>
          <cell r="L1695" t="str">
            <v>D</v>
          </cell>
          <cell r="M1695" t="str">
            <v/>
          </cell>
          <cell r="N1695" t="str">
            <v>CV9,CV10,CV36</v>
          </cell>
          <cell r="O1695" t="str">
            <v>S2,S20</v>
          </cell>
          <cell r="P1695" t="str">
            <v>N</v>
          </cell>
          <cell r="Q1695" t="str">
            <v>N</v>
          </cell>
          <cell r="R1695" t="str">
            <v>N</v>
          </cell>
          <cell r="S1695" t="str">
            <v>N</v>
          </cell>
          <cell r="T1695" t="str">
            <v>N</v>
          </cell>
          <cell r="U1695" t="str">
            <v>N</v>
          </cell>
          <cell r="V1695" t="str">
            <v>N</v>
          </cell>
          <cell r="W1695" t="str">
            <v>ML</v>
          </cell>
        </row>
        <row r="1696">
          <cell r="B1696" t="str">
            <v>UN2518III</v>
          </cell>
          <cell r="C1696" t="str">
            <v>CYCLODODÉCATRIÈNE-1,5,9</v>
          </cell>
          <cell r="D1696" t="str">
            <v>6.1</v>
          </cell>
          <cell r="E1696" t="str">
            <v>T1</v>
          </cell>
          <cell r="F1696" t="str">
            <v>III</v>
          </cell>
          <cell r="G1696" t="str">
            <v>6.1</v>
          </cell>
          <cell r="H1696" t="str">
            <v/>
          </cell>
          <cell r="I1696">
            <v>5000</v>
          </cell>
          <cell r="J1696" t="str">
            <v>E1</v>
          </cell>
          <cell r="K1696" t="str">
            <v>2</v>
          </cell>
          <cell r="L1696" t="str">
            <v>E</v>
          </cell>
          <cell r="M1696" t="str">
            <v>V12</v>
          </cell>
          <cell r="N1696" t="str">
            <v>CV13,CV28</v>
          </cell>
          <cell r="O1696" t="str">
            <v>S9</v>
          </cell>
          <cell r="P1696" t="str">
            <v>N</v>
          </cell>
          <cell r="Q1696" t="str">
            <v>N</v>
          </cell>
          <cell r="R1696" t="str">
            <v>N</v>
          </cell>
          <cell r="S1696" t="str">
            <v>O</v>
          </cell>
          <cell r="T1696" t="str">
            <v>N</v>
          </cell>
          <cell r="U1696" t="str">
            <v>N</v>
          </cell>
          <cell r="V1696" t="str">
            <v>N</v>
          </cell>
          <cell r="W1696" t="str">
            <v>ML</v>
          </cell>
        </row>
        <row r="1697">
          <cell r="B1697" t="str">
            <v>UN2520III</v>
          </cell>
          <cell r="C1697" t="str">
            <v>CYCLOOCTADIÈNES</v>
          </cell>
          <cell r="D1697" t="str">
            <v>3</v>
          </cell>
          <cell r="E1697" t="str">
            <v>F1</v>
          </cell>
          <cell r="F1697" t="str">
            <v>III</v>
          </cell>
          <cell r="G1697" t="str">
            <v>3</v>
          </cell>
          <cell r="H1697" t="str">
            <v/>
          </cell>
          <cell r="I1697">
            <v>5000</v>
          </cell>
          <cell r="J1697" t="str">
            <v>E1</v>
          </cell>
          <cell r="K1697" t="str">
            <v>3</v>
          </cell>
          <cell r="L1697" t="str">
            <v>E</v>
          </cell>
          <cell r="M1697" t="str">
            <v>V12</v>
          </cell>
          <cell r="N1697" t="str">
            <v/>
          </cell>
          <cell r="O1697" t="str">
            <v>S2</v>
          </cell>
          <cell r="P1697" t="str">
            <v>N</v>
          </cell>
          <cell r="Q1697" t="str">
            <v>N</v>
          </cell>
          <cell r="R1697" t="str">
            <v>N</v>
          </cell>
          <cell r="S1697" t="str">
            <v>N</v>
          </cell>
          <cell r="T1697" t="str">
            <v>N</v>
          </cell>
          <cell r="U1697" t="str">
            <v>N</v>
          </cell>
          <cell r="V1697" t="str">
            <v>N</v>
          </cell>
          <cell r="W1697" t="str">
            <v>ML</v>
          </cell>
        </row>
        <row r="1698">
          <cell r="B1698" t="str">
            <v>UN2521I</v>
          </cell>
          <cell r="C1698" t="str">
            <v>DICETÈNE STABILISÉ</v>
          </cell>
          <cell r="D1698" t="str">
            <v>6.1</v>
          </cell>
          <cell r="E1698" t="str">
            <v>TF1</v>
          </cell>
          <cell r="F1698" t="str">
            <v>I</v>
          </cell>
          <cell r="G1698" t="str">
            <v>6.1,+3</v>
          </cell>
          <cell r="H1698">
            <v>354.38600000000002</v>
          </cell>
          <cell r="I1698">
            <v>0</v>
          </cell>
          <cell r="J1698" t="str">
            <v>E0</v>
          </cell>
          <cell r="K1698" t="str">
            <v>1</v>
          </cell>
          <cell r="L1698" t="str">
            <v>D</v>
          </cell>
          <cell r="M1698" t="str">
            <v>V8</v>
          </cell>
          <cell r="N1698" t="str">
            <v>CV1,CV13,CV28</v>
          </cell>
          <cell r="O1698" t="str">
            <v>S2,S4,S9,S14</v>
          </cell>
          <cell r="P1698" t="str">
            <v>N</v>
          </cell>
          <cell r="Q1698" t="str">
            <v>N</v>
          </cell>
          <cell r="R1698" t="str">
            <v>N</v>
          </cell>
          <cell r="S1698" t="str">
            <v>O</v>
          </cell>
          <cell r="T1698" t="str">
            <v>O</v>
          </cell>
          <cell r="U1698" t="str">
            <v>N</v>
          </cell>
          <cell r="V1698" t="str">
            <v>N</v>
          </cell>
          <cell r="W1698" t="str">
            <v>G ou ML</v>
          </cell>
        </row>
        <row r="1699">
          <cell r="B1699" t="str">
            <v>UN2522II</v>
          </cell>
          <cell r="C1699" t="str">
            <v>MÉTHACRYLATE DE 2-DIMÉTHYLAMINOÉTHYLE</v>
          </cell>
          <cell r="D1699" t="str">
            <v>6.1</v>
          </cell>
          <cell r="E1699" t="str">
            <v>T1</v>
          </cell>
          <cell r="F1699" t="str">
            <v>II</v>
          </cell>
          <cell r="G1699" t="str">
            <v>6.1</v>
          </cell>
          <cell r="H1699" t="str">
            <v/>
          </cell>
          <cell r="I1699">
            <v>100</v>
          </cell>
          <cell r="J1699" t="str">
            <v>E4</v>
          </cell>
          <cell r="K1699" t="str">
            <v>2</v>
          </cell>
          <cell r="L1699" t="str">
            <v>E</v>
          </cell>
          <cell r="M1699" t="str">
            <v/>
          </cell>
          <cell r="N1699" t="str">
            <v>CV13,CV28</v>
          </cell>
          <cell r="O1699" t="str">
            <v>S9,S19</v>
          </cell>
          <cell r="P1699" t="str">
            <v>N</v>
          </cell>
          <cell r="Q1699" t="str">
            <v>N</v>
          </cell>
          <cell r="R1699" t="str">
            <v>N</v>
          </cell>
          <cell r="S1699" t="str">
            <v>O</v>
          </cell>
          <cell r="T1699" t="str">
            <v>N</v>
          </cell>
          <cell r="U1699" t="str">
            <v>N</v>
          </cell>
          <cell r="V1699" t="str">
            <v>N</v>
          </cell>
          <cell r="W1699" t="str">
            <v>ML</v>
          </cell>
        </row>
        <row r="1700">
          <cell r="B1700" t="str">
            <v>UN2524III</v>
          </cell>
          <cell r="C1700" t="str">
            <v>ORTHOFORMIATE D'ÉTHYLE</v>
          </cell>
          <cell r="D1700" t="str">
            <v>3</v>
          </cell>
          <cell r="E1700" t="str">
            <v>F1</v>
          </cell>
          <cell r="F1700" t="str">
            <v>III</v>
          </cell>
          <cell r="G1700" t="str">
            <v>3</v>
          </cell>
          <cell r="H1700" t="str">
            <v/>
          </cell>
          <cell r="I1700">
            <v>5000</v>
          </cell>
          <cell r="J1700" t="str">
            <v>E1</v>
          </cell>
          <cell r="K1700" t="str">
            <v>3</v>
          </cell>
          <cell r="L1700" t="str">
            <v>E</v>
          </cell>
          <cell r="M1700" t="str">
            <v>V12</v>
          </cell>
          <cell r="N1700" t="str">
            <v/>
          </cell>
          <cell r="O1700" t="str">
            <v>S2</v>
          </cell>
          <cell r="P1700" t="str">
            <v>N</v>
          </cell>
          <cell r="Q1700" t="str">
            <v>N</v>
          </cell>
          <cell r="R1700" t="str">
            <v>N</v>
          </cell>
          <cell r="S1700" t="str">
            <v>N</v>
          </cell>
          <cell r="T1700" t="str">
            <v>N</v>
          </cell>
          <cell r="U1700" t="str">
            <v>N</v>
          </cell>
          <cell r="V1700" t="str">
            <v>N</v>
          </cell>
          <cell r="W1700" t="str">
            <v>ML</v>
          </cell>
        </row>
        <row r="1701">
          <cell r="B1701" t="str">
            <v>UN2525III</v>
          </cell>
          <cell r="C1701" t="str">
            <v>OXALATE D'ÉTHYLE</v>
          </cell>
          <cell r="D1701" t="str">
            <v>6.1</v>
          </cell>
          <cell r="E1701" t="str">
            <v>T1</v>
          </cell>
          <cell r="F1701" t="str">
            <v>III</v>
          </cell>
          <cell r="G1701" t="str">
            <v>6.1</v>
          </cell>
          <cell r="H1701" t="str">
            <v/>
          </cell>
          <cell r="I1701">
            <v>5000</v>
          </cell>
          <cell r="J1701" t="str">
            <v>E1</v>
          </cell>
          <cell r="K1701" t="str">
            <v>2</v>
          </cell>
          <cell r="L1701" t="str">
            <v>E</v>
          </cell>
          <cell r="M1701" t="str">
            <v>V12</v>
          </cell>
          <cell r="N1701" t="str">
            <v>CV13,CV28</v>
          </cell>
          <cell r="O1701" t="str">
            <v>S9</v>
          </cell>
          <cell r="P1701" t="str">
            <v>N</v>
          </cell>
          <cell r="Q1701" t="str">
            <v>N</v>
          </cell>
          <cell r="R1701" t="str">
            <v>N</v>
          </cell>
          <cell r="S1701" t="str">
            <v>O</v>
          </cell>
          <cell r="T1701" t="str">
            <v>N</v>
          </cell>
          <cell r="U1701" t="str">
            <v>N</v>
          </cell>
          <cell r="V1701" t="str">
            <v>N</v>
          </cell>
          <cell r="W1701" t="str">
            <v>ML</v>
          </cell>
        </row>
        <row r="1702">
          <cell r="B1702" t="str">
            <v>UN2526III</v>
          </cell>
          <cell r="C1702" t="str">
            <v>FURFURYLAMINE</v>
          </cell>
          <cell r="D1702" t="str">
            <v>3</v>
          </cell>
          <cell r="E1702" t="str">
            <v>FC</v>
          </cell>
          <cell r="F1702" t="str">
            <v>III</v>
          </cell>
          <cell r="G1702" t="str">
            <v>3,+8</v>
          </cell>
          <cell r="H1702" t="str">
            <v/>
          </cell>
          <cell r="I1702">
            <v>5000</v>
          </cell>
          <cell r="J1702" t="str">
            <v>E1</v>
          </cell>
          <cell r="K1702" t="str">
            <v>3</v>
          </cell>
          <cell r="L1702" t="str">
            <v>E</v>
          </cell>
          <cell r="M1702" t="str">
            <v>V12</v>
          </cell>
          <cell r="N1702" t="str">
            <v/>
          </cell>
          <cell r="O1702" t="str">
            <v>S2</v>
          </cell>
          <cell r="P1702" t="str">
            <v>N</v>
          </cell>
          <cell r="Q1702" t="str">
            <v>N</v>
          </cell>
          <cell r="R1702" t="str">
            <v>N</v>
          </cell>
          <cell r="S1702" t="str">
            <v>N</v>
          </cell>
          <cell r="T1702" t="str">
            <v>N</v>
          </cell>
          <cell r="U1702" t="str">
            <v>N</v>
          </cell>
          <cell r="V1702" t="str">
            <v>N</v>
          </cell>
          <cell r="W1702" t="str">
            <v>ML</v>
          </cell>
        </row>
        <row r="1703">
          <cell r="B1703" t="str">
            <v>UN2527III</v>
          </cell>
          <cell r="C1703" t="str">
            <v>ACRYLATE D'ISOBUTYLE STABILISÉ</v>
          </cell>
          <cell r="D1703" t="str">
            <v>3</v>
          </cell>
          <cell r="E1703" t="str">
            <v>F1</v>
          </cell>
          <cell r="F1703" t="str">
            <v>III</v>
          </cell>
          <cell r="G1703" t="str">
            <v>3</v>
          </cell>
          <cell r="H1703">
            <v>386</v>
          </cell>
          <cell r="I1703">
            <v>5000</v>
          </cell>
          <cell r="J1703" t="str">
            <v>E1</v>
          </cell>
          <cell r="K1703" t="str">
            <v>3</v>
          </cell>
          <cell r="L1703" t="str">
            <v>E</v>
          </cell>
          <cell r="M1703" t="str">
            <v>V8,V12</v>
          </cell>
          <cell r="N1703" t="str">
            <v/>
          </cell>
          <cell r="O1703" t="str">
            <v>S2,S4</v>
          </cell>
          <cell r="P1703" t="str">
            <v>N</v>
          </cell>
          <cell r="Q1703" t="str">
            <v>N</v>
          </cell>
          <cell r="R1703" t="str">
            <v>N</v>
          </cell>
          <cell r="S1703" t="str">
            <v>N</v>
          </cell>
          <cell r="T1703" t="str">
            <v>N</v>
          </cell>
          <cell r="U1703" t="str">
            <v>N</v>
          </cell>
          <cell r="V1703" t="str">
            <v>N</v>
          </cell>
          <cell r="W1703" t="str">
            <v>ML</v>
          </cell>
        </row>
        <row r="1704">
          <cell r="B1704" t="str">
            <v>UN2528III</v>
          </cell>
          <cell r="C1704" t="str">
            <v>ISOBUTYRATE D'ISOBUTYLE</v>
          </cell>
          <cell r="D1704" t="str">
            <v>3</v>
          </cell>
          <cell r="E1704" t="str">
            <v>F1</v>
          </cell>
          <cell r="F1704" t="str">
            <v>III</v>
          </cell>
          <cell r="G1704" t="str">
            <v>3</v>
          </cell>
          <cell r="H1704" t="str">
            <v/>
          </cell>
          <cell r="I1704">
            <v>5000</v>
          </cell>
          <cell r="J1704" t="str">
            <v>E1</v>
          </cell>
          <cell r="K1704" t="str">
            <v>3</v>
          </cell>
          <cell r="L1704" t="str">
            <v>E</v>
          </cell>
          <cell r="M1704" t="str">
            <v>V12</v>
          </cell>
          <cell r="N1704" t="str">
            <v/>
          </cell>
          <cell r="O1704" t="str">
            <v>S2</v>
          </cell>
          <cell r="P1704" t="str">
            <v>N</v>
          </cell>
          <cell r="Q1704" t="str">
            <v>N</v>
          </cell>
          <cell r="R1704" t="str">
            <v>N</v>
          </cell>
          <cell r="S1704" t="str">
            <v>N</v>
          </cell>
          <cell r="T1704" t="str">
            <v>N</v>
          </cell>
          <cell r="U1704" t="str">
            <v>N</v>
          </cell>
          <cell r="V1704" t="str">
            <v>N</v>
          </cell>
          <cell r="W1704" t="str">
            <v>ML</v>
          </cell>
        </row>
        <row r="1705">
          <cell r="B1705" t="str">
            <v>UN2529III</v>
          </cell>
          <cell r="C1705" t="str">
            <v>ACIDE ISOBUTYRIQUE</v>
          </cell>
          <cell r="D1705" t="str">
            <v>3</v>
          </cell>
          <cell r="E1705" t="str">
            <v>FC</v>
          </cell>
          <cell r="F1705" t="str">
            <v>III</v>
          </cell>
          <cell r="G1705" t="str">
            <v>3,+8</v>
          </cell>
          <cell r="H1705" t="str">
            <v/>
          </cell>
          <cell r="I1705">
            <v>5000</v>
          </cell>
          <cell r="J1705" t="str">
            <v>E1</v>
          </cell>
          <cell r="K1705" t="str">
            <v>3</v>
          </cell>
          <cell r="L1705" t="str">
            <v>E</v>
          </cell>
          <cell r="M1705" t="str">
            <v>V12</v>
          </cell>
          <cell r="N1705" t="str">
            <v/>
          </cell>
          <cell r="O1705" t="str">
            <v>S2</v>
          </cell>
          <cell r="P1705" t="str">
            <v>N</v>
          </cell>
          <cell r="Q1705" t="str">
            <v>N</v>
          </cell>
          <cell r="R1705" t="str">
            <v>N</v>
          </cell>
          <cell r="S1705" t="str">
            <v>N</v>
          </cell>
          <cell r="T1705" t="str">
            <v>N</v>
          </cell>
          <cell r="U1705" t="str">
            <v>N</v>
          </cell>
          <cell r="V1705" t="str">
            <v>N</v>
          </cell>
          <cell r="W1705" t="str">
            <v>ML</v>
          </cell>
        </row>
        <row r="1706">
          <cell r="B1706" t="str">
            <v>UN2531II</v>
          </cell>
          <cell r="C1706" t="str">
            <v>ACIDE MÉTHACRYLIQUE STABILISÉ</v>
          </cell>
          <cell r="D1706" t="str">
            <v>8</v>
          </cell>
          <cell r="E1706" t="str">
            <v>C3</v>
          </cell>
          <cell r="F1706" t="str">
            <v>II</v>
          </cell>
          <cell r="G1706" t="str">
            <v>8</v>
          </cell>
          <cell r="H1706">
            <v>386</v>
          </cell>
          <cell r="I1706">
            <v>1000</v>
          </cell>
          <cell r="J1706" t="str">
            <v>E2</v>
          </cell>
          <cell r="K1706" t="str">
            <v>2</v>
          </cell>
          <cell r="L1706" t="str">
            <v>E</v>
          </cell>
          <cell r="M1706" t="str">
            <v>V8</v>
          </cell>
          <cell r="N1706" t="str">
            <v/>
          </cell>
          <cell r="O1706" t="str">
            <v/>
          </cell>
          <cell r="P1706" t="str">
            <v>N</v>
          </cell>
          <cell r="Q1706" t="str">
            <v>N</v>
          </cell>
          <cell r="R1706" t="str">
            <v>N</v>
          </cell>
          <cell r="S1706" t="str">
            <v>N</v>
          </cell>
          <cell r="T1706" t="str">
            <v>N</v>
          </cell>
          <cell r="U1706" t="str">
            <v>N</v>
          </cell>
          <cell r="V1706" t="str">
            <v>N</v>
          </cell>
          <cell r="W1706" t="str">
            <v>ML</v>
          </cell>
        </row>
        <row r="1707">
          <cell r="B1707" t="str">
            <v>UN2533III</v>
          </cell>
          <cell r="C1707" t="str">
            <v>TRICHLORACÉTATE DE MÉTHYLE</v>
          </cell>
          <cell r="D1707" t="str">
            <v>6.1</v>
          </cell>
          <cell r="E1707" t="str">
            <v>T1</v>
          </cell>
          <cell r="F1707" t="str">
            <v>III</v>
          </cell>
          <cell r="G1707" t="str">
            <v>6.1</v>
          </cell>
          <cell r="H1707" t="str">
            <v/>
          </cell>
          <cell r="I1707">
            <v>5000</v>
          </cell>
          <cell r="J1707" t="str">
            <v>E1</v>
          </cell>
          <cell r="K1707" t="str">
            <v>2</v>
          </cell>
          <cell r="L1707" t="str">
            <v>E</v>
          </cell>
          <cell r="M1707" t="str">
            <v>V12</v>
          </cell>
          <cell r="N1707" t="str">
            <v>CV13,CV28</v>
          </cell>
          <cell r="O1707" t="str">
            <v>S9</v>
          </cell>
          <cell r="P1707" t="str">
            <v>N</v>
          </cell>
          <cell r="Q1707" t="str">
            <v>N</v>
          </cell>
          <cell r="R1707" t="str">
            <v>N</v>
          </cell>
          <cell r="S1707" t="str">
            <v>O</v>
          </cell>
          <cell r="T1707" t="str">
            <v>N</v>
          </cell>
          <cell r="U1707" t="str">
            <v>N</v>
          </cell>
          <cell r="V1707" t="str">
            <v>N</v>
          </cell>
          <cell r="W1707" t="str">
            <v>ML</v>
          </cell>
        </row>
        <row r="1708">
          <cell r="B1708" t="str">
            <v>UN2534</v>
          </cell>
          <cell r="C1708" t="str">
            <v>MÉTHYLCHLOROSILANE</v>
          </cell>
          <cell r="D1708" t="str">
            <v>2</v>
          </cell>
          <cell r="E1708" t="str">
            <v>2TFC</v>
          </cell>
          <cell r="F1708" t="str">
            <v/>
          </cell>
          <cell r="G1708" t="str">
            <v>2.3,+2.1,+8</v>
          </cell>
          <cell r="H1708">
            <v>662</v>
          </cell>
          <cell r="I1708">
            <v>0</v>
          </cell>
          <cell r="J1708" t="str">
            <v>E0</v>
          </cell>
          <cell r="K1708" t="str">
            <v>TRANSPORT INTERDIT</v>
          </cell>
          <cell r="L1708" t="str">
            <v>D</v>
          </cell>
          <cell r="M1708" t="str">
            <v/>
          </cell>
          <cell r="N1708" t="str">
            <v>CV9,CV10,CV36</v>
          </cell>
          <cell r="O1708" t="str">
            <v>S2,S14</v>
          </cell>
          <cell r="P1708" t="str">
            <v>N</v>
          </cell>
          <cell r="Q1708" t="str">
            <v>O</v>
          </cell>
          <cell r="R1708" t="str">
            <v>I</v>
          </cell>
          <cell r="S1708" t="str">
            <v>I</v>
          </cell>
          <cell r="T1708" t="str">
            <v>I</v>
          </cell>
          <cell r="U1708" t="str">
            <v>I</v>
          </cell>
          <cell r="V1708" t="str">
            <v>I</v>
          </cell>
          <cell r="W1708" t="str">
            <v>I</v>
          </cell>
        </row>
        <row r="1709">
          <cell r="B1709" t="str">
            <v>UN2535II</v>
          </cell>
          <cell r="C1709" t="str">
            <v>4-MÉTHYLMORPHOLINE ,(N-MÉTHYLMORPHOLINE)</v>
          </cell>
          <cell r="D1709" t="str">
            <v>3</v>
          </cell>
          <cell r="E1709" t="str">
            <v>FC</v>
          </cell>
          <cell r="F1709" t="str">
            <v>II</v>
          </cell>
          <cell r="G1709" t="str">
            <v>3,+8</v>
          </cell>
          <cell r="H1709" t="str">
            <v/>
          </cell>
          <cell r="I1709">
            <v>1000</v>
          </cell>
          <cell r="J1709" t="str">
            <v>E2</v>
          </cell>
          <cell r="K1709" t="str">
            <v>2</v>
          </cell>
          <cell r="L1709" t="str">
            <v>E</v>
          </cell>
          <cell r="M1709" t="str">
            <v/>
          </cell>
          <cell r="N1709" t="str">
            <v/>
          </cell>
          <cell r="O1709" t="str">
            <v>S2,S20</v>
          </cell>
          <cell r="P1709" t="str">
            <v>N</v>
          </cell>
          <cell r="Q1709" t="str">
            <v>N</v>
          </cell>
          <cell r="R1709" t="str">
            <v>N</v>
          </cell>
          <cell r="S1709" t="str">
            <v>N</v>
          </cell>
          <cell r="T1709" t="str">
            <v>N</v>
          </cell>
          <cell r="U1709" t="str">
            <v>N</v>
          </cell>
          <cell r="V1709" t="str">
            <v>N</v>
          </cell>
          <cell r="W1709" t="str">
            <v>ML</v>
          </cell>
        </row>
        <row r="1710">
          <cell r="B1710" t="str">
            <v>UN2536II</v>
          </cell>
          <cell r="C1710" t="str">
            <v>MÉTHYLTÉTRAHYDRO-FURANNE</v>
          </cell>
          <cell r="D1710" t="str">
            <v>3</v>
          </cell>
          <cell r="E1710" t="str">
            <v>F1</v>
          </cell>
          <cell r="F1710" t="str">
            <v>II</v>
          </cell>
          <cell r="G1710" t="str">
            <v>3</v>
          </cell>
          <cell r="H1710" t="str">
            <v/>
          </cell>
          <cell r="I1710">
            <v>1000</v>
          </cell>
          <cell r="J1710" t="str">
            <v>E2</v>
          </cell>
          <cell r="K1710" t="str">
            <v>2</v>
          </cell>
          <cell r="L1710" t="str">
            <v>E</v>
          </cell>
          <cell r="M1710" t="str">
            <v/>
          </cell>
          <cell r="N1710" t="str">
            <v/>
          </cell>
          <cell r="O1710" t="str">
            <v>S2,S20</v>
          </cell>
          <cell r="P1710" t="str">
            <v>N</v>
          </cell>
          <cell r="Q1710" t="str">
            <v>N</v>
          </cell>
          <cell r="R1710" t="str">
            <v>N</v>
          </cell>
          <cell r="S1710" t="str">
            <v>N</v>
          </cell>
          <cell r="T1710" t="str">
            <v>N</v>
          </cell>
          <cell r="U1710" t="str">
            <v>N</v>
          </cell>
          <cell r="V1710" t="str">
            <v>N</v>
          </cell>
          <cell r="W1710" t="str">
            <v>ML</v>
          </cell>
        </row>
        <row r="1711">
          <cell r="B1711" t="str">
            <v>UN2538III</v>
          </cell>
          <cell r="C1711" t="str">
            <v>NITRONAPHTALÈNE</v>
          </cell>
          <cell r="D1711" t="str">
            <v>4.1</v>
          </cell>
          <cell r="E1711" t="str">
            <v>F1</v>
          </cell>
          <cell r="F1711" t="str">
            <v>III</v>
          </cell>
          <cell r="G1711" t="str">
            <v>4.1</v>
          </cell>
          <cell r="H1711" t="str">
            <v/>
          </cell>
          <cell r="I1711">
            <v>5000</v>
          </cell>
          <cell r="J1711" t="str">
            <v>E1</v>
          </cell>
          <cell r="K1711" t="str">
            <v>3</v>
          </cell>
          <cell r="L1711" t="str">
            <v>E</v>
          </cell>
          <cell r="M1711" t="str">
            <v/>
          </cell>
          <cell r="N1711" t="str">
            <v/>
          </cell>
          <cell r="O1711" t="str">
            <v/>
          </cell>
          <cell r="P1711" t="str">
            <v>N</v>
          </cell>
          <cell r="Q1711" t="str">
            <v>N</v>
          </cell>
          <cell r="R1711" t="str">
            <v>N</v>
          </cell>
          <cell r="S1711" t="str">
            <v>N</v>
          </cell>
          <cell r="T1711" t="str">
            <v>N</v>
          </cell>
          <cell r="U1711" t="str">
            <v>N</v>
          </cell>
          <cell r="V1711" t="str">
            <v>N</v>
          </cell>
          <cell r="W1711" t="str">
            <v>G</v>
          </cell>
        </row>
        <row r="1712">
          <cell r="B1712" t="str">
            <v>UN2541III</v>
          </cell>
          <cell r="C1712" t="str">
            <v>TERPINOLÈNE</v>
          </cell>
          <cell r="D1712" t="str">
            <v>3</v>
          </cell>
          <cell r="E1712" t="str">
            <v>F1</v>
          </cell>
          <cell r="F1712" t="str">
            <v>III</v>
          </cell>
          <cell r="G1712" t="str">
            <v>3</v>
          </cell>
          <cell r="H1712" t="str">
            <v/>
          </cell>
          <cell r="I1712">
            <v>5000</v>
          </cell>
          <cell r="J1712" t="str">
            <v>E1</v>
          </cell>
          <cell r="K1712" t="str">
            <v>3</v>
          </cell>
          <cell r="L1712" t="str">
            <v>E</v>
          </cell>
          <cell r="M1712" t="str">
            <v>V12</v>
          </cell>
          <cell r="N1712" t="str">
            <v/>
          </cell>
          <cell r="O1712" t="str">
            <v>S2</v>
          </cell>
          <cell r="P1712" t="str">
            <v>N</v>
          </cell>
          <cell r="Q1712" t="str">
            <v>N</v>
          </cell>
          <cell r="R1712" t="str">
            <v>N</v>
          </cell>
          <cell r="S1712" t="str">
            <v>N</v>
          </cell>
          <cell r="T1712" t="str">
            <v>N</v>
          </cell>
          <cell r="U1712" t="str">
            <v>N</v>
          </cell>
          <cell r="V1712" t="str">
            <v>N</v>
          </cell>
          <cell r="W1712" t="str">
            <v>ML</v>
          </cell>
        </row>
        <row r="1713">
          <cell r="B1713" t="str">
            <v>UN2542II</v>
          </cell>
          <cell r="C1713" t="str">
            <v>TRIBUTYLAMINE</v>
          </cell>
          <cell r="D1713" t="str">
            <v>6.1</v>
          </cell>
          <cell r="E1713" t="str">
            <v>T1</v>
          </cell>
          <cell r="F1713" t="str">
            <v>II</v>
          </cell>
          <cell r="G1713" t="str">
            <v>6.1</v>
          </cell>
          <cell r="H1713" t="str">
            <v/>
          </cell>
          <cell r="I1713">
            <v>100</v>
          </cell>
          <cell r="J1713" t="str">
            <v>E4</v>
          </cell>
          <cell r="K1713" t="str">
            <v>2</v>
          </cell>
          <cell r="L1713" t="str">
            <v>E</v>
          </cell>
          <cell r="M1713" t="str">
            <v/>
          </cell>
          <cell r="N1713" t="str">
            <v>CV13,CV28</v>
          </cell>
          <cell r="O1713" t="str">
            <v>S9,S19</v>
          </cell>
          <cell r="P1713" t="str">
            <v>N</v>
          </cell>
          <cell r="Q1713" t="str">
            <v>N</v>
          </cell>
          <cell r="R1713" t="str">
            <v>N</v>
          </cell>
          <cell r="S1713" t="str">
            <v>O</v>
          </cell>
          <cell r="T1713" t="str">
            <v>N</v>
          </cell>
          <cell r="U1713" t="str">
            <v>N</v>
          </cell>
          <cell r="V1713" t="str">
            <v>N</v>
          </cell>
          <cell r="W1713" t="str">
            <v>ML</v>
          </cell>
        </row>
        <row r="1714">
          <cell r="B1714" t="str">
            <v>UN2545III</v>
          </cell>
          <cell r="C1714" t="str">
            <v>HAFNIUM EN POUDRE SEC</v>
          </cell>
          <cell r="D1714" t="str">
            <v>4.2</v>
          </cell>
          <cell r="E1714" t="str">
            <v>S4</v>
          </cell>
          <cell r="F1714" t="str">
            <v>III</v>
          </cell>
          <cell r="G1714" t="str">
            <v>4.2</v>
          </cell>
          <cell r="H1714" t="str">
            <v>540</v>
          </cell>
          <cell r="I1714">
            <v>0</v>
          </cell>
          <cell r="J1714" t="str">
            <v>E1</v>
          </cell>
          <cell r="K1714" t="str">
            <v>3</v>
          </cell>
          <cell r="L1714" t="str">
            <v>E</v>
          </cell>
          <cell r="M1714" t="str">
            <v>V1</v>
          </cell>
          <cell r="N1714" t="str">
            <v/>
          </cell>
          <cell r="O1714" t="str">
            <v/>
          </cell>
          <cell r="P1714" t="str">
            <v>N</v>
          </cell>
          <cell r="Q1714" t="str">
            <v>N</v>
          </cell>
          <cell r="R1714" t="str">
            <v>N</v>
          </cell>
          <cell r="S1714" t="str">
            <v>N</v>
          </cell>
          <cell r="T1714" t="str">
            <v>N</v>
          </cell>
          <cell r="U1714" t="str">
            <v>N</v>
          </cell>
          <cell r="V1714" t="str">
            <v>N</v>
          </cell>
          <cell r="W1714" t="str">
            <v>G</v>
          </cell>
        </row>
        <row r="1715">
          <cell r="B1715" t="str">
            <v>UN2545II</v>
          </cell>
          <cell r="C1715" t="str">
            <v>HAFNIUM EN POUDRE SEC</v>
          </cell>
          <cell r="D1715" t="str">
            <v>4.2</v>
          </cell>
          <cell r="E1715" t="str">
            <v>S4</v>
          </cell>
          <cell r="F1715" t="str">
            <v>II</v>
          </cell>
          <cell r="G1715" t="str">
            <v>4.2</v>
          </cell>
          <cell r="H1715" t="str">
            <v>540</v>
          </cell>
          <cell r="I1715">
            <v>0</v>
          </cell>
          <cell r="J1715" t="str">
            <v>E2</v>
          </cell>
          <cell r="K1715" t="str">
            <v>2</v>
          </cell>
          <cell r="L1715" t="str">
            <v>E</v>
          </cell>
          <cell r="M1715" t="str">
            <v>V1</v>
          </cell>
          <cell r="N1715" t="str">
            <v/>
          </cell>
          <cell r="O1715" t="str">
            <v/>
          </cell>
          <cell r="P1715" t="str">
            <v>N</v>
          </cell>
          <cell r="Q1715" t="str">
            <v>N</v>
          </cell>
          <cell r="R1715" t="str">
            <v>N</v>
          </cell>
          <cell r="S1715" t="str">
            <v>N</v>
          </cell>
          <cell r="T1715" t="str">
            <v>N</v>
          </cell>
          <cell r="U1715" t="str">
            <v>N</v>
          </cell>
          <cell r="V1715" t="str">
            <v>N</v>
          </cell>
          <cell r="W1715" t="str">
            <v>G</v>
          </cell>
        </row>
        <row r="1716">
          <cell r="B1716" t="str">
            <v>UN2545I</v>
          </cell>
          <cell r="C1716" t="str">
            <v>HAFNIUM EN POUDRE SEC</v>
          </cell>
          <cell r="D1716" t="str">
            <v>4.2</v>
          </cell>
          <cell r="E1716" t="str">
            <v>S4</v>
          </cell>
          <cell r="F1716" t="str">
            <v>I</v>
          </cell>
          <cell r="G1716" t="str">
            <v>4.2</v>
          </cell>
          <cell r="H1716" t="str">
            <v>540</v>
          </cell>
          <cell r="I1716">
            <v>0</v>
          </cell>
          <cell r="J1716" t="str">
            <v>E0</v>
          </cell>
          <cell r="K1716" t="str">
            <v>0</v>
          </cell>
          <cell r="L1716" t="str">
            <v>E</v>
          </cell>
          <cell r="M1716" t="str">
            <v>V1</v>
          </cell>
          <cell r="N1716" t="str">
            <v/>
          </cell>
          <cell r="O1716" t="str">
            <v>S20</v>
          </cell>
          <cell r="P1716" t="str">
            <v>N</v>
          </cell>
          <cell r="Q1716" t="str">
            <v>N</v>
          </cell>
          <cell r="R1716" t="str">
            <v>N</v>
          </cell>
          <cell r="S1716" t="str">
            <v>N</v>
          </cell>
          <cell r="T1716" t="str">
            <v>N</v>
          </cell>
          <cell r="U1716" t="str">
            <v>N</v>
          </cell>
          <cell r="V1716" t="str">
            <v>N</v>
          </cell>
          <cell r="W1716" t="str">
            <v>G</v>
          </cell>
        </row>
        <row r="1717">
          <cell r="B1717" t="str">
            <v>UN2546III</v>
          </cell>
          <cell r="C1717" t="str">
            <v>TITANE EN POUDRE SEC</v>
          </cell>
          <cell r="D1717" t="str">
            <v>4.2</v>
          </cell>
          <cell r="E1717" t="str">
            <v>S4</v>
          </cell>
          <cell r="F1717" t="str">
            <v>III</v>
          </cell>
          <cell r="G1717" t="str">
            <v>4.2</v>
          </cell>
          <cell r="H1717" t="str">
            <v>540</v>
          </cell>
          <cell r="I1717">
            <v>0</v>
          </cell>
          <cell r="J1717" t="str">
            <v>E1</v>
          </cell>
          <cell r="K1717" t="str">
            <v>3</v>
          </cell>
          <cell r="L1717" t="str">
            <v>E</v>
          </cell>
          <cell r="M1717" t="str">
            <v>V1</v>
          </cell>
          <cell r="N1717" t="str">
            <v/>
          </cell>
          <cell r="O1717" t="str">
            <v/>
          </cell>
          <cell r="P1717" t="str">
            <v>N</v>
          </cell>
          <cell r="Q1717" t="str">
            <v>N</v>
          </cell>
          <cell r="R1717" t="str">
            <v>N</v>
          </cell>
          <cell r="S1717" t="str">
            <v>N</v>
          </cell>
          <cell r="T1717" t="str">
            <v>N</v>
          </cell>
          <cell r="U1717" t="str">
            <v>N</v>
          </cell>
          <cell r="V1717" t="str">
            <v>N</v>
          </cell>
          <cell r="W1717" t="str">
            <v>G</v>
          </cell>
        </row>
        <row r="1718">
          <cell r="B1718" t="str">
            <v>UN2546II</v>
          </cell>
          <cell r="C1718" t="str">
            <v>TITANE EN POUDRE SEC</v>
          </cell>
          <cell r="D1718" t="str">
            <v>4.2</v>
          </cell>
          <cell r="E1718" t="str">
            <v>S4</v>
          </cell>
          <cell r="F1718" t="str">
            <v>II</v>
          </cell>
          <cell r="G1718" t="str">
            <v>4.2</v>
          </cell>
          <cell r="H1718" t="str">
            <v>540</v>
          </cell>
          <cell r="I1718">
            <v>0</v>
          </cell>
          <cell r="J1718" t="str">
            <v>E2</v>
          </cell>
          <cell r="K1718" t="str">
            <v>2</v>
          </cell>
          <cell r="L1718" t="str">
            <v>E</v>
          </cell>
          <cell r="M1718" t="str">
            <v>V1</v>
          </cell>
          <cell r="N1718" t="str">
            <v/>
          </cell>
          <cell r="O1718" t="str">
            <v/>
          </cell>
          <cell r="P1718" t="str">
            <v>N</v>
          </cell>
          <cell r="Q1718" t="str">
            <v>N</v>
          </cell>
          <cell r="R1718" t="str">
            <v>N</v>
          </cell>
          <cell r="S1718" t="str">
            <v>N</v>
          </cell>
          <cell r="T1718" t="str">
            <v>N</v>
          </cell>
          <cell r="U1718" t="str">
            <v>N</v>
          </cell>
          <cell r="V1718" t="str">
            <v>N</v>
          </cell>
          <cell r="W1718" t="str">
            <v>G</v>
          </cell>
        </row>
        <row r="1719">
          <cell r="B1719" t="str">
            <v>UN2546I</v>
          </cell>
          <cell r="C1719" t="str">
            <v>TITANE EN POUDRE SEC</v>
          </cell>
          <cell r="D1719" t="str">
            <v>4.2</v>
          </cell>
          <cell r="E1719" t="str">
            <v>S4</v>
          </cell>
          <cell r="F1719" t="str">
            <v>I</v>
          </cell>
          <cell r="G1719" t="str">
            <v>4.2</v>
          </cell>
          <cell r="H1719" t="str">
            <v>540</v>
          </cell>
          <cell r="I1719">
            <v>0</v>
          </cell>
          <cell r="J1719" t="str">
            <v>E0</v>
          </cell>
          <cell r="K1719" t="str">
            <v>0</v>
          </cell>
          <cell r="L1719" t="str">
            <v>E</v>
          </cell>
          <cell r="M1719" t="str">
            <v>V1</v>
          </cell>
          <cell r="N1719" t="str">
            <v/>
          </cell>
          <cell r="O1719" t="str">
            <v>S20</v>
          </cell>
          <cell r="P1719" t="str">
            <v>N</v>
          </cell>
          <cell r="Q1719" t="str">
            <v>N</v>
          </cell>
          <cell r="R1719" t="str">
            <v>N</v>
          </cell>
          <cell r="S1719" t="str">
            <v>N</v>
          </cell>
          <cell r="T1719" t="str">
            <v>N</v>
          </cell>
          <cell r="U1719" t="str">
            <v>N</v>
          </cell>
          <cell r="V1719" t="str">
            <v>N</v>
          </cell>
          <cell r="W1719" t="str">
            <v>G</v>
          </cell>
        </row>
        <row r="1720">
          <cell r="B1720" t="str">
            <v>UN2547I</v>
          </cell>
          <cell r="C1720" t="str">
            <v>SUPEROXYDE DE SODIUM</v>
          </cell>
          <cell r="D1720" t="str">
            <v>5.1</v>
          </cell>
          <cell r="E1720" t="str">
            <v>O2</v>
          </cell>
          <cell r="F1720" t="str">
            <v>I</v>
          </cell>
          <cell r="G1720" t="str">
            <v>5.1</v>
          </cell>
          <cell r="H1720" t="str">
            <v/>
          </cell>
          <cell r="I1720">
            <v>0</v>
          </cell>
          <cell r="J1720" t="str">
            <v>E0</v>
          </cell>
          <cell r="K1720" t="str">
            <v>1</v>
          </cell>
          <cell r="L1720" t="str">
            <v>E</v>
          </cell>
          <cell r="M1720" t="str">
            <v>V10</v>
          </cell>
          <cell r="N1720" t="str">
            <v>CV24</v>
          </cell>
          <cell r="O1720" t="str">
            <v>S20</v>
          </cell>
          <cell r="P1720" t="str">
            <v>N</v>
          </cell>
          <cell r="Q1720" t="str">
            <v>N</v>
          </cell>
          <cell r="R1720" t="str">
            <v>N</v>
          </cell>
          <cell r="S1720" t="str">
            <v>N</v>
          </cell>
          <cell r="T1720" t="str">
            <v>N</v>
          </cell>
          <cell r="U1720" t="str">
            <v>N</v>
          </cell>
          <cell r="V1720" t="str">
            <v>N</v>
          </cell>
          <cell r="W1720" t="str">
            <v>G ou ML</v>
          </cell>
        </row>
        <row r="1721">
          <cell r="B1721" t="str">
            <v>UN2548</v>
          </cell>
          <cell r="C1721" t="str">
            <v>PENTAFLUORURE DE CHLORE</v>
          </cell>
          <cell r="D1721" t="str">
            <v>2</v>
          </cell>
          <cell r="E1721" t="str">
            <v>2TOC</v>
          </cell>
          <cell r="F1721" t="str">
            <v/>
          </cell>
          <cell r="G1721" t="str">
            <v>2.3,+5.1,+8</v>
          </cell>
          <cell r="H1721" t="str">
            <v/>
          </cell>
          <cell r="I1721">
            <v>0</v>
          </cell>
          <cell r="J1721" t="str">
            <v>E0</v>
          </cell>
          <cell r="K1721" t="str">
            <v>TRANSPORT INTERDIT</v>
          </cell>
          <cell r="L1721" t="str">
            <v>D</v>
          </cell>
          <cell r="M1721" t="str">
            <v/>
          </cell>
          <cell r="N1721" t="str">
            <v>CV9,CV10,CV36</v>
          </cell>
          <cell r="O1721" t="str">
            <v>S14</v>
          </cell>
          <cell r="P1721" t="str">
            <v>N</v>
          </cell>
          <cell r="Q1721" t="str">
            <v>O</v>
          </cell>
          <cell r="R1721" t="str">
            <v>I</v>
          </cell>
          <cell r="S1721" t="str">
            <v>I</v>
          </cell>
          <cell r="T1721" t="str">
            <v>I</v>
          </cell>
          <cell r="U1721" t="str">
            <v>I</v>
          </cell>
          <cell r="V1721" t="str">
            <v>I</v>
          </cell>
          <cell r="W1721" t="str">
            <v>I</v>
          </cell>
        </row>
        <row r="1722">
          <cell r="B1722" t="str">
            <v>UN2552II</v>
          </cell>
          <cell r="C1722" t="str">
            <v>HYDRATE D'HEXAFLUORACÉTONE, LIQUIDE</v>
          </cell>
          <cell r="D1722" t="str">
            <v>6.1</v>
          </cell>
          <cell r="E1722" t="str">
            <v>T1</v>
          </cell>
          <cell r="F1722" t="str">
            <v>II</v>
          </cell>
          <cell r="G1722" t="str">
            <v>6.1</v>
          </cell>
          <cell r="H1722" t="str">
            <v/>
          </cell>
          <cell r="I1722">
            <v>100</v>
          </cell>
          <cell r="J1722" t="str">
            <v>E4</v>
          </cell>
          <cell r="K1722" t="str">
            <v>2</v>
          </cell>
          <cell r="L1722" t="str">
            <v>E</v>
          </cell>
          <cell r="M1722" t="str">
            <v/>
          </cell>
          <cell r="N1722" t="str">
            <v>CV13,CV28</v>
          </cell>
          <cell r="O1722" t="str">
            <v>S9,S19</v>
          </cell>
          <cell r="P1722" t="str">
            <v>N</v>
          </cell>
          <cell r="Q1722" t="str">
            <v>N</v>
          </cell>
          <cell r="R1722" t="str">
            <v>N</v>
          </cell>
          <cell r="S1722" t="str">
            <v>O</v>
          </cell>
          <cell r="T1722" t="str">
            <v>N</v>
          </cell>
          <cell r="U1722" t="str">
            <v>N</v>
          </cell>
          <cell r="V1722" t="str">
            <v>N</v>
          </cell>
          <cell r="W1722" t="str">
            <v>ML</v>
          </cell>
        </row>
        <row r="1723">
          <cell r="B1723" t="str">
            <v>UN2554II</v>
          </cell>
          <cell r="C1723" t="str">
            <v>CHLORURE DE MÉTHYLALLYLE</v>
          </cell>
          <cell r="D1723" t="str">
            <v>3</v>
          </cell>
          <cell r="E1723" t="str">
            <v>F1</v>
          </cell>
          <cell r="F1723" t="str">
            <v>II</v>
          </cell>
          <cell r="G1723" t="str">
            <v>3</v>
          </cell>
          <cell r="H1723" t="str">
            <v/>
          </cell>
          <cell r="I1723">
            <v>1000</v>
          </cell>
          <cell r="J1723" t="str">
            <v>E2</v>
          </cell>
          <cell r="K1723" t="str">
            <v>2</v>
          </cell>
          <cell r="L1723" t="str">
            <v>E</v>
          </cell>
          <cell r="M1723" t="str">
            <v/>
          </cell>
          <cell r="N1723" t="str">
            <v/>
          </cell>
          <cell r="O1723" t="str">
            <v>S2,S20</v>
          </cell>
          <cell r="P1723" t="str">
            <v>N</v>
          </cell>
          <cell r="Q1723" t="str">
            <v>N</v>
          </cell>
          <cell r="R1723" t="str">
            <v>N</v>
          </cell>
          <cell r="S1723" t="str">
            <v>N</v>
          </cell>
          <cell r="T1723" t="str">
            <v>N</v>
          </cell>
          <cell r="U1723" t="str">
            <v>N</v>
          </cell>
          <cell r="V1723" t="str">
            <v>N</v>
          </cell>
          <cell r="W1723" t="str">
            <v>ML</v>
          </cell>
        </row>
        <row r="1724">
          <cell r="B1724" t="str">
            <v>UN2555II</v>
          </cell>
          <cell r="C1724" t="str">
            <v>NITROCELLULOSE AVEC EAU</v>
          </cell>
          <cell r="D1724" t="str">
            <v>4.1</v>
          </cell>
          <cell r="E1724" t="str">
            <v>D</v>
          </cell>
          <cell r="F1724" t="str">
            <v>II</v>
          </cell>
          <cell r="G1724" t="str">
            <v>4.1</v>
          </cell>
          <cell r="H1724" t="str">
            <v>541</v>
          </cell>
          <cell r="I1724">
            <v>0</v>
          </cell>
          <cell r="J1724" t="str">
            <v>E0</v>
          </cell>
          <cell r="K1724" t="str">
            <v>2</v>
          </cell>
          <cell r="L1724" t="str">
            <v>B</v>
          </cell>
          <cell r="M1724" t="str">
            <v/>
          </cell>
          <cell r="N1724" t="str">
            <v/>
          </cell>
          <cell r="O1724" t="str">
            <v>S14</v>
          </cell>
          <cell r="P1724" t="str">
            <v>N</v>
          </cell>
          <cell r="Q1724" t="str">
            <v>N</v>
          </cell>
          <cell r="R1724" t="str">
            <v>N</v>
          </cell>
          <cell r="S1724" t="str">
            <v>N</v>
          </cell>
          <cell r="T1724" t="str">
            <v>O</v>
          </cell>
          <cell r="U1724" t="str">
            <v>N</v>
          </cell>
          <cell r="V1724" t="str">
            <v>N</v>
          </cell>
          <cell r="W1724" t="str">
            <v>G</v>
          </cell>
        </row>
        <row r="1725">
          <cell r="B1725" t="str">
            <v>UN2556II</v>
          </cell>
          <cell r="C1725" t="str">
            <v>NITROCELLULOSE AVEC ALCOOL</v>
          </cell>
          <cell r="D1725" t="str">
            <v>4.1</v>
          </cell>
          <cell r="E1725" t="str">
            <v>D</v>
          </cell>
          <cell r="F1725" t="str">
            <v>II</v>
          </cell>
          <cell r="G1725" t="str">
            <v>4.1</v>
          </cell>
          <cell r="H1725" t="str">
            <v>541</v>
          </cell>
          <cell r="I1725">
            <v>0</v>
          </cell>
          <cell r="J1725" t="str">
            <v>E0</v>
          </cell>
          <cell r="K1725" t="str">
            <v>2</v>
          </cell>
          <cell r="L1725" t="str">
            <v>B</v>
          </cell>
          <cell r="M1725" t="str">
            <v/>
          </cell>
          <cell r="N1725" t="str">
            <v/>
          </cell>
          <cell r="O1725" t="str">
            <v>S14</v>
          </cell>
          <cell r="P1725" t="str">
            <v>N</v>
          </cell>
          <cell r="Q1725" t="str">
            <v>N</v>
          </cell>
          <cell r="R1725" t="str">
            <v>N</v>
          </cell>
          <cell r="S1725" t="str">
            <v>N</v>
          </cell>
          <cell r="T1725" t="str">
            <v>O</v>
          </cell>
          <cell r="U1725" t="str">
            <v>N</v>
          </cell>
          <cell r="V1725" t="str">
            <v>N</v>
          </cell>
          <cell r="W1725" t="str">
            <v>G</v>
          </cell>
        </row>
        <row r="1726">
          <cell r="B1726" t="str">
            <v>UN2557II</v>
          </cell>
          <cell r="C1726" t="str">
            <v>NITROCELLULOSE EN MÉLANGE AVEC ou SANS PLASTIFIANT, AVEC ou SANS PIGMENT</v>
          </cell>
          <cell r="D1726" t="str">
            <v>4.1</v>
          </cell>
          <cell r="E1726" t="str">
            <v>D</v>
          </cell>
          <cell r="F1726" t="str">
            <v>II</v>
          </cell>
          <cell r="G1726" t="str">
            <v>4.1</v>
          </cell>
          <cell r="H1726" t="str">
            <v>241,541</v>
          </cell>
          <cell r="I1726">
            <v>0</v>
          </cell>
          <cell r="J1726" t="str">
            <v>E0</v>
          </cell>
          <cell r="K1726" t="str">
            <v>2</v>
          </cell>
          <cell r="L1726" t="str">
            <v>B</v>
          </cell>
          <cell r="M1726" t="str">
            <v/>
          </cell>
          <cell r="N1726" t="str">
            <v/>
          </cell>
          <cell r="O1726" t="str">
            <v>S14</v>
          </cell>
          <cell r="P1726" t="str">
            <v>N</v>
          </cell>
          <cell r="Q1726" t="str">
            <v>N</v>
          </cell>
          <cell r="R1726" t="str">
            <v>N</v>
          </cell>
          <cell r="S1726" t="str">
            <v>N</v>
          </cell>
          <cell r="T1726" t="str">
            <v>O</v>
          </cell>
          <cell r="U1726" t="str">
            <v>N</v>
          </cell>
          <cell r="V1726" t="str">
            <v>N</v>
          </cell>
          <cell r="W1726" t="str">
            <v>G</v>
          </cell>
        </row>
        <row r="1727">
          <cell r="B1727" t="str">
            <v>UN2558I</v>
          </cell>
          <cell r="C1727" t="str">
            <v>ÉPIBROMHYDRINE</v>
          </cell>
          <cell r="D1727" t="str">
            <v>6.1</v>
          </cell>
          <cell r="E1727" t="str">
            <v>TF1</v>
          </cell>
          <cell r="F1727" t="str">
            <v>I</v>
          </cell>
          <cell r="G1727" t="str">
            <v>6.1,+3</v>
          </cell>
          <cell r="H1727" t="str">
            <v/>
          </cell>
          <cell r="I1727">
            <v>0</v>
          </cell>
          <cell r="J1727" t="str">
            <v>E0</v>
          </cell>
          <cell r="K1727" t="str">
            <v>1</v>
          </cell>
          <cell r="L1727" t="str">
            <v>D</v>
          </cell>
          <cell r="M1727" t="str">
            <v/>
          </cell>
          <cell r="N1727" t="str">
            <v>CV1,CV13,CV28</v>
          </cell>
          <cell r="O1727" t="str">
            <v>S2,S9,S14</v>
          </cell>
          <cell r="P1727" t="str">
            <v>N</v>
          </cell>
          <cell r="Q1727" t="str">
            <v>N</v>
          </cell>
          <cell r="R1727" t="str">
            <v>N</v>
          </cell>
          <cell r="S1727" t="str">
            <v>O</v>
          </cell>
          <cell r="T1727" t="str">
            <v>O</v>
          </cell>
          <cell r="U1727" t="str">
            <v>N</v>
          </cell>
          <cell r="V1727" t="str">
            <v>N</v>
          </cell>
          <cell r="W1727" t="str">
            <v>G ou ML</v>
          </cell>
        </row>
        <row r="1728">
          <cell r="B1728" t="str">
            <v>UN2560III</v>
          </cell>
          <cell r="C1728" t="str">
            <v>MÉTHYL-2 PENTANOL-2</v>
          </cell>
          <cell r="D1728" t="str">
            <v>3</v>
          </cell>
          <cell r="E1728" t="str">
            <v>F1</v>
          </cell>
          <cell r="F1728" t="str">
            <v>III</v>
          </cell>
          <cell r="G1728" t="str">
            <v>3</v>
          </cell>
          <cell r="H1728" t="str">
            <v/>
          </cell>
          <cell r="I1728">
            <v>5000</v>
          </cell>
          <cell r="J1728" t="str">
            <v>E1</v>
          </cell>
          <cell r="K1728" t="str">
            <v>3</v>
          </cell>
          <cell r="L1728" t="str">
            <v>E</v>
          </cell>
          <cell r="M1728" t="str">
            <v>V12</v>
          </cell>
          <cell r="N1728" t="str">
            <v/>
          </cell>
          <cell r="O1728" t="str">
            <v>S2</v>
          </cell>
          <cell r="P1728" t="str">
            <v>N</v>
          </cell>
          <cell r="Q1728" t="str">
            <v>N</v>
          </cell>
          <cell r="R1728" t="str">
            <v>N</v>
          </cell>
          <cell r="S1728" t="str">
            <v>N</v>
          </cell>
          <cell r="T1728" t="str">
            <v>N</v>
          </cell>
          <cell r="U1728" t="str">
            <v>N</v>
          </cell>
          <cell r="V1728" t="str">
            <v>N</v>
          </cell>
          <cell r="W1728" t="str">
            <v>ML</v>
          </cell>
        </row>
        <row r="1729">
          <cell r="B1729" t="str">
            <v>UN2561I</v>
          </cell>
          <cell r="C1729" t="str">
            <v>MÉTHYL-3 BUTÈNE-1</v>
          </cell>
          <cell r="D1729" t="str">
            <v>3</v>
          </cell>
          <cell r="E1729" t="str">
            <v>F1</v>
          </cell>
          <cell r="F1729" t="str">
            <v>I</v>
          </cell>
          <cell r="G1729" t="str">
            <v>3</v>
          </cell>
          <cell r="H1729" t="str">
            <v/>
          </cell>
          <cell r="I1729">
            <v>0</v>
          </cell>
          <cell r="J1729" t="str">
            <v>E3</v>
          </cell>
          <cell r="K1729" t="str">
            <v>1</v>
          </cell>
          <cell r="L1729" t="str">
            <v>E</v>
          </cell>
          <cell r="M1729" t="str">
            <v/>
          </cell>
          <cell r="N1729" t="str">
            <v/>
          </cell>
          <cell r="O1729" t="str">
            <v>S2,S20</v>
          </cell>
          <cell r="P1729" t="str">
            <v>N</v>
          </cell>
          <cell r="Q1729" t="str">
            <v>N</v>
          </cell>
          <cell r="R1729" t="str">
            <v>N</v>
          </cell>
          <cell r="S1729" t="str">
            <v>N</v>
          </cell>
          <cell r="T1729" t="str">
            <v>N</v>
          </cell>
          <cell r="U1729" t="str">
            <v>N</v>
          </cell>
          <cell r="V1729" t="str">
            <v>N</v>
          </cell>
          <cell r="W1729" t="str">
            <v>ML</v>
          </cell>
        </row>
        <row r="1730">
          <cell r="B1730" t="str">
            <v>UN2564III</v>
          </cell>
          <cell r="C1730" t="str">
            <v>ACIDE TRICHLORACÉTIQUE EN SOLUTION</v>
          </cell>
          <cell r="D1730" t="str">
            <v>8</v>
          </cell>
          <cell r="E1730" t="str">
            <v>C3</v>
          </cell>
          <cell r="F1730" t="str">
            <v>III</v>
          </cell>
          <cell r="G1730" t="str">
            <v>8</v>
          </cell>
          <cell r="H1730" t="str">
            <v/>
          </cell>
          <cell r="I1730">
            <v>5000</v>
          </cell>
          <cell r="J1730" t="str">
            <v>E1</v>
          </cell>
          <cell r="K1730" t="str">
            <v>3</v>
          </cell>
          <cell r="L1730" t="str">
            <v>E</v>
          </cell>
          <cell r="M1730" t="str">
            <v>V12</v>
          </cell>
          <cell r="N1730" t="str">
            <v/>
          </cell>
          <cell r="O1730" t="str">
            <v/>
          </cell>
          <cell r="P1730" t="str">
            <v>N</v>
          </cell>
          <cell r="Q1730" t="str">
            <v>N</v>
          </cell>
          <cell r="R1730" t="str">
            <v>N</v>
          </cell>
          <cell r="S1730" t="str">
            <v>N</v>
          </cell>
          <cell r="T1730" t="str">
            <v>N</v>
          </cell>
          <cell r="U1730" t="str">
            <v>N</v>
          </cell>
          <cell r="V1730" t="str">
            <v>N</v>
          </cell>
          <cell r="W1730" t="str">
            <v>ML</v>
          </cell>
        </row>
        <row r="1731">
          <cell r="B1731" t="str">
            <v>UN2564II</v>
          </cell>
          <cell r="C1731" t="str">
            <v>ACIDE TRICHLORACÉTIQUE EN SOLUTION</v>
          </cell>
          <cell r="D1731" t="str">
            <v>8</v>
          </cell>
          <cell r="E1731" t="str">
            <v>C3</v>
          </cell>
          <cell r="F1731" t="str">
            <v>II</v>
          </cell>
          <cell r="G1731" t="str">
            <v>8</v>
          </cell>
          <cell r="H1731" t="str">
            <v/>
          </cell>
          <cell r="I1731">
            <v>1000</v>
          </cell>
          <cell r="J1731" t="str">
            <v>E2</v>
          </cell>
          <cell r="K1731" t="str">
            <v>2</v>
          </cell>
          <cell r="L1731" t="str">
            <v>E</v>
          </cell>
          <cell r="M1731" t="str">
            <v/>
          </cell>
          <cell r="N1731" t="str">
            <v/>
          </cell>
          <cell r="O1731" t="str">
            <v/>
          </cell>
          <cell r="P1731" t="str">
            <v>N</v>
          </cell>
          <cell r="Q1731" t="str">
            <v>N</v>
          </cell>
          <cell r="R1731" t="str">
            <v>N</v>
          </cell>
          <cell r="S1731" t="str">
            <v>N</v>
          </cell>
          <cell r="T1731" t="str">
            <v>N</v>
          </cell>
          <cell r="U1731" t="str">
            <v>N</v>
          </cell>
          <cell r="V1731" t="str">
            <v>N</v>
          </cell>
          <cell r="W1731" t="str">
            <v>ML</v>
          </cell>
        </row>
        <row r="1732">
          <cell r="B1732" t="str">
            <v>UN2565III</v>
          </cell>
          <cell r="C1732" t="str">
            <v>DICYCLOHEXYLAMINE</v>
          </cell>
          <cell r="D1732" t="str">
            <v>8</v>
          </cell>
          <cell r="E1732" t="str">
            <v>C7</v>
          </cell>
          <cell r="F1732" t="str">
            <v>III</v>
          </cell>
          <cell r="G1732" t="str">
            <v>8</v>
          </cell>
          <cell r="H1732" t="str">
            <v/>
          </cell>
          <cell r="I1732">
            <v>5000</v>
          </cell>
          <cell r="J1732" t="str">
            <v>E1</v>
          </cell>
          <cell r="K1732" t="str">
            <v>3</v>
          </cell>
          <cell r="L1732" t="str">
            <v>E</v>
          </cell>
          <cell r="M1732" t="str">
            <v>V12</v>
          </cell>
          <cell r="N1732" t="str">
            <v/>
          </cell>
          <cell r="O1732" t="str">
            <v/>
          </cell>
          <cell r="P1732" t="str">
            <v>N</v>
          </cell>
          <cell r="Q1732" t="str">
            <v>N</v>
          </cell>
          <cell r="R1732" t="str">
            <v>N</v>
          </cell>
          <cell r="S1732" t="str">
            <v>N</v>
          </cell>
          <cell r="T1732" t="str">
            <v>N</v>
          </cell>
          <cell r="U1732" t="str">
            <v>N</v>
          </cell>
          <cell r="V1732" t="str">
            <v>N</v>
          </cell>
          <cell r="W1732" t="str">
            <v>ML</v>
          </cell>
        </row>
        <row r="1733">
          <cell r="B1733" t="str">
            <v>UN2567II</v>
          </cell>
          <cell r="C1733" t="str">
            <v>PENTACHLOROPHÉNATE DE SODIUM</v>
          </cell>
          <cell r="D1733" t="str">
            <v>6.1</v>
          </cell>
          <cell r="E1733" t="str">
            <v>T2</v>
          </cell>
          <cell r="F1733" t="str">
            <v>II</v>
          </cell>
          <cell r="G1733" t="str">
            <v>6.1</v>
          </cell>
          <cell r="H1733" t="str">
            <v/>
          </cell>
          <cell r="I1733">
            <v>500</v>
          </cell>
          <cell r="J1733" t="str">
            <v>E4</v>
          </cell>
          <cell r="K1733" t="str">
            <v>2</v>
          </cell>
          <cell r="L1733" t="str">
            <v>E</v>
          </cell>
          <cell r="M1733" t="str">
            <v>V11</v>
          </cell>
          <cell r="N1733" t="str">
            <v>CV13,CV28</v>
          </cell>
          <cell r="O1733" t="str">
            <v>S9,S19</v>
          </cell>
          <cell r="P1733" t="str">
            <v>N</v>
          </cell>
          <cell r="Q1733" t="str">
            <v>N</v>
          </cell>
          <cell r="R1733" t="str">
            <v>N</v>
          </cell>
          <cell r="S1733" t="str">
            <v>O</v>
          </cell>
          <cell r="T1733" t="str">
            <v>N</v>
          </cell>
          <cell r="U1733" t="str">
            <v>N</v>
          </cell>
          <cell r="V1733" t="str">
            <v>N</v>
          </cell>
          <cell r="W1733" t="str">
            <v>G</v>
          </cell>
        </row>
        <row r="1734">
          <cell r="B1734" t="str">
            <v>UN2570III</v>
          </cell>
          <cell r="C1734" t="str">
            <v>COMPOSÉ DU CADMIUM</v>
          </cell>
          <cell r="D1734" t="str">
            <v>6.1</v>
          </cell>
          <cell r="E1734" t="str">
            <v>T5</v>
          </cell>
          <cell r="F1734" t="str">
            <v>III</v>
          </cell>
          <cell r="G1734" t="str">
            <v>6.1</v>
          </cell>
          <cell r="H1734" t="str">
            <v>274,596</v>
          </cell>
          <cell r="I1734">
            <v>5000</v>
          </cell>
          <cell r="J1734" t="str">
            <v>E1</v>
          </cell>
          <cell r="K1734" t="str">
            <v>2</v>
          </cell>
          <cell r="L1734" t="str">
            <v>E</v>
          </cell>
          <cell r="M1734" t="str">
            <v/>
          </cell>
          <cell r="N1734" t="str">
            <v>CV13,CV28</v>
          </cell>
          <cell r="O1734" t="str">
            <v>S9</v>
          </cell>
          <cell r="P1734" t="str">
            <v>N</v>
          </cell>
          <cell r="Q1734" t="str">
            <v>N</v>
          </cell>
          <cell r="R1734" t="str">
            <v>N</v>
          </cell>
          <cell r="S1734" t="str">
            <v>O</v>
          </cell>
          <cell r="T1734" t="str">
            <v>N</v>
          </cell>
          <cell r="U1734" t="str">
            <v>N</v>
          </cell>
          <cell r="V1734" t="str">
            <v>O</v>
          </cell>
          <cell r="W1734" t="str">
            <v>G</v>
          </cell>
        </row>
        <row r="1735">
          <cell r="B1735" t="str">
            <v>UN2570II</v>
          </cell>
          <cell r="C1735" t="str">
            <v>COMPOSÉ DU CADMIUM</v>
          </cell>
          <cell r="D1735" t="str">
            <v>6.1</v>
          </cell>
          <cell r="E1735" t="str">
            <v>T5</v>
          </cell>
          <cell r="F1735" t="str">
            <v>II</v>
          </cell>
          <cell r="G1735" t="str">
            <v>6.1</v>
          </cell>
          <cell r="H1735" t="str">
            <v>274,596</v>
          </cell>
          <cell r="I1735">
            <v>500</v>
          </cell>
          <cell r="J1735" t="str">
            <v>E4</v>
          </cell>
          <cell r="K1735" t="str">
            <v>2</v>
          </cell>
          <cell r="L1735" t="str">
            <v>E</v>
          </cell>
          <cell r="M1735" t="str">
            <v>V11</v>
          </cell>
          <cell r="N1735" t="str">
            <v>CV13,CV28</v>
          </cell>
          <cell r="O1735" t="str">
            <v>S9,S19</v>
          </cell>
          <cell r="P1735" t="str">
            <v>N</v>
          </cell>
          <cell r="Q1735" t="str">
            <v>N</v>
          </cell>
          <cell r="R1735" t="str">
            <v>N</v>
          </cell>
          <cell r="S1735" t="str">
            <v>O</v>
          </cell>
          <cell r="T1735" t="str">
            <v>N</v>
          </cell>
          <cell r="U1735" t="str">
            <v>N</v>
          </cell>
          <cell r="V1735" t="str">
            <v>O</v>
          </cell>
          <cell r="W1735" t="str">
            <v>G</v>
          </cell>
        </row>
        <row r="1736">
          <cell r="B1736" t="str">
            <v>UN2570I</v>
          </cell>
          <cell r="C1736" t="str">
            <v>COMPOSÉ DU CADMIUM</v>
          </cell>
          <cell r="D1736" t="str">
            <v>6.1</v>
          </cell>
          <cell r="E1736" t="str">
            <v>T5</v>
          </cell>
          <cell r="F1736" t="str">
            <v>I</v>
          </cell>
          <cell r="G1736" t="str">
            <v>6.1</v>
          </cell>
          <cell r="H1736" t="str">
            <v>274,596</v>
          </cell>
          <cell r="I1736">
            <v>0</v>
          </cell>
          <cell r="J1736" t="str">
            <v>E5</v>
          </cell>
          <cell r="K1736" t="str">
            <v>1</v>
          </cell>
          <cell r="L1736" t="str">
            <v>E</v>
          </cell>
          <cell r="M1736" t="str">
            <v>V10</v>
          </cell>
          <cell r="N1736" t="str">
            <v>CV1,CV13,CV28</v>
          </cell>
          <cell r="O1736" t="str">
            <v>S9,S14</v>
          </cell>
          <cell r="P1736" t="str">
            <v>N</v>
          </cell>
          <cell r="Q1736" t="str">
            <v>N</v>
          </cell>
          <cell r="R1736" t="str">
            <v>N</v>
          </cell>
          <cell r="S1736" t="str">
            <v>O</v>
          </cell>
          <cell r="T1736" t="str">
            <v>O</v>
          </cell>
          <cell r="U1736" t="str">
            <v>N</v>
          </cell>
          <cell r="V1736" t="str">
            <v>O</v>
          </cell>
          <cell r="W1736" t="str">
            <v>G</v>
          </cell>
        </row>
        <row r="1737">
          <cell r="B1737" t="str">
            <v>UN2571II</v>
          </cell>
          <cell r="C1737" t="str">
            <v>ACIDES ALKYLSULFURIQUES</v>
          </cell>
          <cell r="D1737" t="str">
            <v>8</v>
          </cell>
          <cell r="E1737" t="str">
            <v>C3</v>
          </cell>
          <cell r="F1737" t="str">
            <v>II</v>
          </cell>
          <cell r="G1737" t="str">
            <v>8</v>
          </cell>
          <cell r="H1737" t="str">
            <v/>
          </cell>
          <cell r="I1737">
            <v>1000</v>
          </cell>
          <cell r="J1737" t="str">
            <v>E2</v>
          </cell>
          <cell r="K1737" t="str">
            <v>2</v>
          </cell>
          <cell r="L1737" t="str">
            <v>E</v>
          </cell>
          <cell r="M1737" t="str">
            <v/>
          </cell>
          <cell r="N1737" t="str">
            <v/>
          </cell>
          <cell r="O1737" t="str">
            <v/>
          </cell>
          <cell r="P1737" t="str">
            <v>N</v>
          </cell>
          <cell r="Q1737" t="str">
            <v>N</v>
          </cell>
          <cell r="R1737" t="str">
            <v>N</v>
          </cell>
          <cell r="S1737" t="str">
            <v>N</v>
          </cell>
          <cell r="T1737" t="str">
            <v>N</v>
          </cell>
          <cell r="U1737" t="str">
            <v>N</v>
          </cell>
          <cell r="V1737" t="str">
            <v>N</v>
          </cell>
          <cell r="W1737" t="str">
            <v>ML</v>
          </cell>
        </row>
        <row r="1738">
          <cell r="B1738" t="str">
            <v>UN2572II</v>
          </cell>
          <cell r="C1738" t="str">
            <v>PHÉNYLHYDRAZINE</v>
          </cell>
          <cell r="D1738" t="str">
            <v>6.1</v>
          </cell>
          <cell r="E1738" t="str">
            <v>T1</v>
          </cell>
          <cell r="F1738" t="str">
            <v>II</v>
          </cell>
          <cell r="G1738" t="str">
            <v>6.1</v>
          </cell>
          <cell r="H1738" t="str">
            <v/>
          </cell>
          <cell r="I1738">
            <v>100</v>
          </cell>
          <cell r="J1738" t="str">
            <v>E4</v>
          </cell>
          <cell r="K1738" t="str">
            <v>2</v>
          </cell>
          <cell r="L1738" t="str">
            <v>E</v>
          </cell>
          <cell r="M1738" t="str">
            <v/>
          </cell>
          <cell r="N1738" t="str">
            <v>CV13,CV28</v>
          </cell>
          <cell r="O1738" t="str">
            <v>S9,S19</v>
          </cell>
          <cell r="P1738" t="str">
            <v>N</v>
          </cell>
          <cell r="Q1738" t="str">
            <v>N</v>
          </cell>
          <cell r="R1738" t="str">
            <v>N</v>
          </cell>
          <cell r="S1738" t="str">
            <v>O</v>
          </cell>
          <cell r="T1738" t="str">
            <v>N</v>
          </cell>
          <cell r="U1738" t="str">
            <v>N</v>
          </cell>
          <cell r="V1738" t="str">
            <v>N</v>
          </cell>
          <cell r="W1738" t="str">
            <v>ML</v>
          </cell>
        </row>
        <row r="1739">
          <cell r="B1739" t="str">
            <v>UN2573II</v>
          </cell>
          <cell r="C1739" t="str">
            <v>CHLORATE DE THALLIUM</v>
          </cell>
          <cell r="D1739" t="str">
            <v>5.1</v>
          </cell>
          <cell r="E1739" t="str">
            <v>OT2</v>
          </cell>
          <cell r="F1739" t="str">
            <v>II</v>
          </cell>
          <cell r="G1739" t="str">
            <v>5.1,+6.1</v>
          </cell>
          <cell r="H1739" t="str">
            <v/>
          </cell>
          <cell r="I1739">
            <v>1000</v>
          </cell>
          <cell r="J1739" t="str">
            <v>E2</v>
          </cell>
          <cell r="K1739" t="str">
            <v>2</v>
          </cell>
          <cell r="L1739" t="str">
            <v>E</v>
          </cell>
          <cell r="M1739" t="str">
            <v>V11</v>
          </cell>
          <cell r="N1739" t="str">
            <v>CV24,CV28</v>
          </cell>
          <cell r="O1739" t="str">
            <v/>
          </cell>
          <cell r="P1739" t="str">
            <v>N</v>
          </cell>
          <cell r="Q1739" t="str">
            <v>N</v>
          </cell>
          <cell r="R1739" t="str">
            <v>N</v>
          </cell>
          <cell r="S1739" t="str">
            <v>O</v>
          </cell>
          <cell r="T1739" t="str">
            <v>N</v>
          </cell>
          <cell r="U1739" t="str">
            <v>N</v>
          </cell>
          <cell r="V1739" t="str">
            <v>N</v>
          </cell>
          <cell r="W1739" t="str">
            <v>G</v>
          </cell>
        </row>
        <row r="1740">
          <cell r="B1740" t="str">
            <v>UN2574II</v>
          </cell>
          <cell r="C1740" t="str">
            <v>PHOSPHATE DE TRICRÉSYLE</v>
          </cell>
          <cell r="D1740" t="str">
            <v>6.1</v>
          </cell>
          <cell r="E1740" t="str">
            <v>T1</v>
          </cell>
          <cell r="F1740" t="str">
            <v>II</v>
          </cell>
          <cell r="G1740" t="str">
            <v>6.1</v>
          </cell>
          <cell r="H1740" t="str">
            <v/>
          </cell>
          <cell r="I1740">
            <v>100</v>
          </cell>
          <cell r="J1740" t="str">
            <v>E4</v>
          </cell>
          <cell r="K1740" t="str">
            <v>2</v>
          </cell>
          <cell r="L1740" t="str">
            <v>E</v>
          </cell>
          <cell r="M1740" t="str">
            <v/>
          </cell>
          <cell r="N1740" t="str">
            <v>CV13,CV28</v>
          </cell>
          <cell r="O1740" t="str">
            <v>S9,S19</v>
          </cell>
          <cell r="P1740" t="str">
            <v>N</v>
          </cell>
          <cell r="Q1740" t="str">
            <v>N</v>
          </cell>
          <cell r="R1740" t="str">
            <v>N</v>
          </cell>
          <cell r="S1740" t="str">
            <v>O</v>
          </cell>
          <cell r="T1740" t="str">
            <v>N</v>
          </cell>
          <cell r="U1740" t="str">
            <v>N</v>
          </cell>
          <cell r="V1740" t="str">
            <v>N</v>
          </cell>
          <cell r="W1740" t="str">
            <v>ML</v>
          </cell>
        </row>
        <row r="1741">
          <cell r="B1741" t="str">
            <v>UN2576II</v>
          </cell>
          <cell r="C1741" t="str">
            <v>OXYBROMURE DE PHOSPHORE FONDU</v>
          </cell>
          <cell r="D1741" t="str">
            <v>8</v>
          </cell>
          <cell r="E1741" t="str">
            <v>C1</v>
          </cell>
          <cell r="F1741" t="str">
            <v>II</v>
          </cell>
          <cell r="G1741" t="str">
            <v>8</v>
          </cell>
          <cell r="H1741" t="str">
            <v/>
          </cell>
          <cell r="I1741">
            <v>0</v>
          </cell>
          <cell r="J1741" t="str">
            <v>E0</v>
          </cell>
          <cell r="K1741" t="str">
            <v>2</v>
          </cell>
          <cell r="L1741" t="str">
            <v>E</v>
          </cell>
          <cell r="M1741" t="str">
            <v/>
          </cell>
          <cell r="N1741" t="str">
            <v/>
          </cell>
          <cell r="O1741" t="str">
            <v/>
          </cell>
          <cell r="P1741" t="str">
            <v>N</v>
          </cell>
          <cell r="Q1741" t="str">
            <v>N</v>
          </cell>
          <cell r="R1741" t="str">
            <v>N</v>
          </cell>
          <cell r="S1741" t="str">
            <v>N</v>
          </cell>
          <cell r="T1741" t="str">
            <v>N</v>
          </cell>
          <cell r="U1741" t="str">
            <v>N</v>
          </cell>
          <cell r="V1741" t="str">
            <v>N</v>
          </cell>
          <cell r="W1741" t="str">
            <v>G ou ML</v>
          </cell>
        </row>
        <row r="1742">
          <cell r="B1742" t="str">
            <v>UN2577II</v>
          </cell>
          <cell r="C1742" t="str">
            <v>CHLORURE DE PHÉNYLACÉTYLE</v>
          </cell>
          <cell r="D1742" t="str">
            <v>8</v>
          </cell>
          <cell r="E1742" t="str">
            <v>C3</v>
          </cell>
          <cell r="F1742" t="str">
            <v>II</v>
          </cell>
          <cell r="G1742" t="str">
            <v>8</v>
          </cell>
          <cell r="H1742" t="str">
            <v/>
          </cell>
          <cell r="I1742">
            <v>1000</v>
          </cell>
          <cell r="J1742" t="str">
            <v>E2</v>
          </cell>
          <cell r="K1742" t="str">
            <v>2</v>
          </cell>
          <cell r="L1742" t="str">
            <v>E</v>
          </cell>
          <cell r="M1742" t="str">
            <v/>
          </cell>
          <cell r="N1742" t="str">
            <v/>
          </cell>
          <cell r="O1742" t="str">
            <v/>
          </cell>
          <cell r="P1742" t="str">
            <v>N</v>
          </cell>
          <cell r="Q1742" t="str">
            <v>N</v>
          </cell>
          <cell r="R1742" t="str">
            <v>N</v>
          </cell>
          <cell r="S1742" t="str">
            <v>N</v>
          </cell>
          <cell r="T1742" t="str">
            <v>N</v>
          </cell>
          <cell r="U1742" t="str">
            <v>N</v>
          </cell>
          <cell r="V1742" t="str">
            <v>N</v>
          </cell>
          <cell r="W1742" t="str">
            <v>ML</v>
          </cell>
        </row>
        <row r="1743">
          <cell r="B1743" t="str">
            <v>UN2578III</v>
          </cell>
          <cell r="C1743" t="str">
            <v>TRIOXYDE DE PHOSPHORE</v>
          </cell>
          <cell r="D1743" t="str">
            <v>8</v>
          </cell>
          <cell r="E1743" t="str">
            <v>C2</v>
          </cell>
          <cell r="F1743" t="str">
            <v>III</v>
          </cell>
          <cell r="G1743" t="str">
            <v>8</v>
          </cell>
          <cell r="H1743" t="str">
            <v/>
          </cell>
          <cell r="I1743">
            <v>5000</v>
          </cell>
          <cell r="J1743" t="str">
            <v>E1</v>
          </cell>
          <cell r="K1743" t="str">
            <v>3</v>
          </cell>
          <cell r="L1743" t="str">
            <v>E</v>
          </cell>
          <cell r="M1743" t="str">
            <v/>
          </cell>
          <cell r="N1743" t="str">
            <v/>
          </cell>
          <cell r="O1743" t="str">
            <v/>
          </cell>
          <cell r="P1743" t="str">
            <v>N</v>
          </cell>
          <cell r="Q1743" t="str">
            <v>N</v>
          </cell>
          <cell r="R1743" t="str">
            <v>N</v>
          </cell>
          <cell r="S1743" t="str">
            <v>N</v>
          </cell>
          <cell r="T1743" t="str">
            <v>N</v>
          </cell>
          <cell r="U1743" t="str">
            <v>N</v>
          </cell>
          <cell r="V1743" t="str">
            <v>N</v>
          </cell>
          <cell r="W1743" t="str">
            <v>G</v>
          </cell>
        </row>
        <row r="1744">
          <cell r="B1744" t="str">
            <v>UN2579III</v>
          </cell>
          <cell r="C1744" t="str">
            <v>PIPÉRAZINE</v>
          </cell>
          <cell r="D1744" t="str">
            <v>8</v>
          </cell>
          <cell r="E1744" t="str">
            <v>C8</v>
          </cell>
          <cell r="F1744" t="str">
            <v>III</v>
          </cell>
          <cell r="G1744" t="str">
            <v>8</v>
          </cell>
          <cell r="H1744" t="str">
            <v/>
          </cell>
          <cell r="I1744">
            <v>5000</v>
          </cell>
          <cell r="J1744" t="str">
            <v>E1</v>
          </cell>
          <cell r="K1744" t="str">
            <v>3</v>
          </cell>
          <cell r="L1744" t="str">
            <v>E</v>
          </cell>
          <cell r="M1744" t="str">
            <v/>
          </cell>
          <cell r="N1744" t="str">
            <v/>
          </cell>
          <cell r="O1744" t="str">
            <v/>
          </cell>
          <cell r="P1744" t="str">
            <v>N</v>
          </cell>
          <cell r="Q1744" t="str">
            <v>N</v>
          </cell>
          <cell r="R1744" t="str">
            <v>N</v>
          </cell>
          <cell r="S1744" t="str">
            <v>N</v>
          </cell>
          <cell r="T1744" t="str">
            <v>N</v>
          </cell>
          <cell r="U1744" t="str">
            <v>N</v>
          </cell>
          <cell r="V1744" t="str">
            <v>N</v>
          </cell>
          <cell r="W1744" t="str">
            <v>G</v>
          </cell>
        </row>
        <row r="1745">
          <cell r="B1745" t="str">
            <v>UN2580III</v>
          </cell>
          <cell r="C1745" t="str">
            <v>BROMURE D'ALUMINIUM EN SOLUTION</v>
          </cell>
          <cell r="D1745" t="str">
            <v>8</v>
          </cell>
          <cell r="E1745" t="str">
            <v>C1</v>
          </cell>
          <cell r="F1745" t="str">
            <v>III</v>
          </cell>
          <cell r="G1745" t="str">
            <v>8</v>
          </cell>
          <cell r="H1745" t="str">
            <v/>
          </cell>
          <cell r="I1745">
            <v>5000</v>
          </cell>
          <cell r="J1745" t="str">
            <v>E1</v>
          </cell>
          <cell r="K1745" t="str">
            <v>3</v>
          </cell>
          <cell r="L1745" t="str">
            <v>E</v>
          </cell>
          <cell r="M1745" t="str">
            <v>V12</v>
          </cell>
          <cell r="N1745" t="str">
            <v/>
          </cell>
          <cell r="O1745" t="str">
            <v/>
          </cell>
          <cell r="P1745" t="str">
            <v>N</v>
          </cell>
          <cell r="Q1745" t="str">
            <v>N</v>
          </cell>
          <cell r="R1745" t="str">
            <v>N</v>
          </cell>
          <cell r="S1745" t="str">
            <v>N</v>
          </cell>
          <cell r="T1745" t="str">
            <v>N</v>
          </cell>
          <cell r="U1745" t="str">
            <v>N</v>
          </cell>
          <cell r="V1745" t="str">
            <v>N</v>
          </cell>
          <cell r="W1745" t="str">
            <v>ML</v>
          </cell>
        </row>
        <row r="1746">
          <cell r="B1746" t="str">
            <v>UN2581III</v>
          </cell>
          <cell r="C1746" t="str">
            <v>CHLORURE D'ALUMINIUM EN SOLUTION</v>
          </cell>
          <cell r="D1746" t="str">
            <v>8</v>
          </cell>
          <cell r="E1746" t="str">
            <v>C1</v>
          </cell>
          <cell r="F1746" t="str">
            <v>III</v>
          </cell>
          <cell r="G1746" t="str">
            <v>8</v>
          </cell>
          <cell r="H1746" t="str">
            <v/>
          </cell>
          <cell r="I1746">
            <v>5000</v>
          </cell>
          <cell r="J1746" t="str">
            <v>E1</v>
          </cell>
          <cell r="K1746" t="str">
            <v>3</v>
          </cell>
          <cell r="L1746" t="str">
            <v>E</v>
          </cell>
          <cell r="M1746" t="str">
            <v>V12</v>
          </cell>
          <cell r="N1746" t="str">
            <v/>
          </cell>
          <cell r="O1746" t="str">
            <v/>
          </cell>
          <cell r="P1746" t="str">
            <v>N</v>
          </cell>
          <cell r="Q1746" t="str">
            <v>N</v>
          </cell>
          <cell r="R1746" t="str">
            <v>N</v>
          </cell>
          <cell r="S1746" t="str">
            <v>N</v>
          </cell>
          <cell r="T1746" t="str">
            <v>N</v>
          </cell>
          <cell r="U1746" t="str">
            <v>N</v>
          </cell>
          <cell r="V1746" t="str">
            <v>N</v>
          </cell>
          <cell r="W1746" t="str">
            <v>ML</v>
          </cell>
        </row>
        <row r="1747">
          <cell r="B1747" t="str">
            <v>UN2582III</v>
          </cell>
          <cell r="C1747" t="str">
            <v>CHLORURE DE FER III EN SOLUTION</v>
          </cell>
          <cell r="D1747" t="str">
            <v>8</v>
          </cell>
          <cell r="E1747" t="str">
            <v>C1</v>
          </cell>
          <cell r="F1747" t="str">
            <v>III</v>
          </cell>
          <cell r="G1747" t="str">
            <v>8</v>
          </cell>
          <cell r="H1747" t="str">
            <v/>
          </cell>
          <cell r="I1747">
            <v>5000</v>
          </cell>
          <cell r="J1747" t="str">
            <v>E1</v>
          </cell>
          <cell r="K1747" t="str">
            <v>3</v>
          </cell>
          <cell r="L1747" t="str">
            <v>E</v>
          </cell>
          <cell r="M1747" t="str">
            <v>V12</v>
          </cell>
          <cell r="N1747" t="str">
            <v/>
          </cell>
          <cell r="O1747" t="str">
            <v/>
          </cell>
          <cell r="P1747" t="str">
            <v>N</v>
          </cell>
          <cell r="Q1747" t="str">
            <v>N</v>
          </cell>
          <cell r="R1747" t="str">
            <v>N</v>
          </cell>
          <cell r="S1747" t="str">
            <v>N</v>
          </cell>
          <cell r="T1747" t="str">
            <v>N</v>
          </cell>
          <cell r="U1747" t="str">
            <v>N</v>
          </cell>
          <cell r="V1747" t="str">
            <v>N</v>
          </cell>
          <cell r="W1747" t="str">
            <v>ML</v>
          </cell>
        </row>
        <row r="1748">
          <cell r="B1748" t="str">
            <v>UN2583II</v>
          </cell>
          <cell r="C1748" t="str">
            <v>ACIDES ALKYL(OU ARYL)SULFONIQUES SOLIDES</v>
          </cell>
          <cell r="D1748" t="str">
            <v>8</v>
          </cell>
          <cell r="E1748" t="str">
            <v>C2</v>
          </cell>
          <cell r="F1748" t="str">
            <v>II</v>
          </cell>
          <cell r="G1748" t="str">
            <v>8</v>
          </cell>
          <cell r="H1748" t="str">
            <v/>
          </cell>
          <cell r="I1748">
            <v>1000</v>
          </cell>
          <cell r="J1748" t="str">
            <v>E2</v>
          </cell>
          <cell r="K1748" t="str">
            <v>2</v>
          </cell>
          <cell r="L1748" t="str">
            <v>E</v>
          </cell>
          <cell r="M1748" t="str">
            <v>V11</v>
          </cell>
          <cell r="N1748" t="str">
            <v/>
          </cell>
          <cell r="O1748" t="str">
            <v/>
          </cell>
          <cell r="P1748" t="str">
            <v>N</v>
          </cell>
          <cell r="Q1748" t="str">
            <v>N</v>
          </cell>
          <cell r="R1748" t="str">
            <v>N</v>
          </cell>
          <cell r="S1748" t="str">
            <v>N</v>
          </cell>
          <cell r="T1748" t="str">
            <v>N</v>
          </cell>
          <cell r="U1748" t="str">
            <v>N</v>
          </cell>
          <cell r="V1748" t="str">
            <v>N</v>
          </cell>
          <cell r="W1748" t="str">
            <v>G</v>
          </cell>
        </row>
        <row r="1749">
          <cell r="B1749" t="str">
            <v>UN2584II</v>
          </cell>
          <cell r="C1749" t="str">
            <v>ACIDES ALKYL(OU ARYL)SULFONIQUES LIQUIDES</v>
          </cell>
          <cell r="D1749" t="str">
            <v>8</v>
          </cell>
          <cell r="E1749" t="str">
            <v>C1</v>
          </cell>
          <cell r="F1749" t="str">
            <v>II</v>
          </cell>
          <cell r="G1749" t="str">
            <v>8</v>
          </cell>
          <cell r="H1749" t="str">
            <v/>
          </cell>
          <cell r="I1749">
            <v>1000</v>
          </cell>
          <cell r="J1749" t="str">
            <v>E2</v>
          </cell>
          <cell r="K1749" t="str">
            <v>2</v>
          </cell>
          <cell r="L1749" t="str">
            <v>E</v>
          </cell>
          <cell r="M1749" t="str">
            <v/>
          </cell>
          <cell r="N1749" t="str">
            <v/>
          </cell>
          <cell r="O1749" t="str">
            <v/>
          </cell>
          <cell r="P1749" t="str">
            <v>N</v>
          </cell>
          <cell r="Q1749" t="str">
            <v>N</v>
          </cell>
          <cell r="R1749" t="str">
            <v>N</v>
          </cell>
          <cell r="S1749" t="str">
            <v>N</v>
          </cell>
          <cell r="T1749" t="str">
            <v>N</v>
          </cell>
          <cell r="U1749" t="str">
            <v>N</v>
          </cell>
          <cell r="V1749" t="str">
            <v>N</v>
          </cell>
          <cell r="W1749" t="str">
            <v>ML</v>
          </cell>
        </row>
        <row r="1750">
          <cell r="B1750" t="str">
            <v>UN2585III</v>
          </cell>
          <cell r="C1750" t="str">
            <v>ACIDES ALKYL(OU ARYL)SULFONIQUES SOLIDES</v>
          </cell>
          <cell r="D1750" t="str">
            <v>8</v>
          </cell>
          <cell r="E1750" t="str">
            <v>C4</v>
          </cell>
          <cell r="F1750" t="str">
            <v>III</v>
          </cell>
          <cell r="G1750" t="str">
            <v>8</v>
          </cell>
          <cell r="H1750" t="str">
            <v/>
          </cell>
          <cell r="I1750">
            <v>5000</v>
          </cell>
          <cell r="J1750" t="str">
            <v>E1</v>
          </cell>
          <cell r="K1750" t="str">
            <v>3</v>
          </cell>
          <cell r="L1750" t="str">
            <v>E</v>
          </cell>
          <cell r="M1750" t="str">
            <v/>
          </cell>
          <cell r="N1750" t="str">
            <v/>
          </cell>
          <cell r="O1750" t="str">
            <v/>
          </cell>
          <cell r="P1750" t="str">
            <v>N</v>
          </cell>
          <cell r="Q1750" t="str">
            <v>N</v>
          </cell>
          <cell r="R1750" t="str">
            <v>N</v>
          </cell>
          <cell r="S1750" t="str">
            <v>N</v>
          </cell>
          <cell r="T1750" t="str">
            <v>N</v>
          </cell>
          <cell r="U1750" t="str">
            <v>N</v>
          </cell>
          <cell r="V1750" t="str">
            <v>N</v>
          </cell>
          <cell r="W1750" t="str">
            <v>G</v>
          </cell>
        </row>
        <row r="1751">
          <cell r="B1751" t="str">
            <v>UN2586III</v>
          </cell>
          <cell r="C1751" t="str">
            <v>ACIDES ALKYL(OU ARYL)SULFONIQUES LIQUIDES</v>
          </cell>
          <cell r="D1751" t="str">
            <v>8</v>
          </cell>
          <cell r="E1751" t="str">
            <v>C3</v>
          </cell>
          <cell r="F1751" t="str">
            <v>III</v>
          </cell>
          <cell r="G1751" t="str">
            <v>8</v>
          </cell>
          <cell r="H1751" t="str">
            <v/>
          </cell>
          <cell r="I1751">
            <v>5000</v>
          </cell>
          <cell r="J1751" t="str">
            <v>E1</v>
          </cell>
          <cell r="K1751" t="str">
            <v>3</v>
          </cell>
          <cell r="L1751" t="str">
            <v>E</v>
          </cell>
          <cell r="M1751" t="str">
            <v>V12</v>
          </cell>
          <cell r="N1751" t="str">
            <v/>
          </cell>
          <cell r="O1751" t="str">
            <v/>
          </cell>
          <cell r="P1751" t="str">
            <v>N</v>
          </cell>
          <cell r="Q1751" t="str">
            <v>N</v>
          </cell>
          <cell r="R1751" t="str">
            <v>N</v>
          </cell>
          <cell r="S1751" t="str">
            <v>N</v>
          </cell>
          <cell r="T1751" t="str">
            <v>N</v>
          </cell>
          <cell r="U1751" t="str">
            <v>N</v>
          </cell>
          <cell r="V1751" t="str">
            <v>N</v>
          </cell>
          <cell r="W1751" t="str">
            <v>ML</v>
          </cell>
        </row>
        <row r="1752">
          <cell r="B1752" t="str">
            <v>UN2587II</v>
          </cell>
          <cell r="C1752" t="str">
            <v>BENZOQUINONE</v>
          </cell>
          <cell r="D1752" t="str">
            <v>6.1</v>
          </cell>
          <cell r="E1752" t="str">
            <v>T2</v>
          </cell>
          <cell r="F1752" t="str">
            <v>II</v>
          </cell>
          <cell r="G1752" t="str">
            <v>6.1</v>
          </cell>
          <cell r="H1752" t="str">
            <v/>
          </cell>
          <cell r="I1752">
            <v>500</v>
          </cell>
          <cell r="J1752" t="str">
            <v>E4</v>
          </cell>
          <cell r="K1752" t="str">
            <v>2</v>
          </cell>
          <cell r="L1752" t="str">
            <v>E</v>
          </cell>
          <cell r="M1752" t="str">
            <v>V11</v>
          </cell>
          <cell r="N1752" t="str">
            <v>CV13,CV28</v>
          </cell>
          <cell r="O1752" t="str">
            <v>S9,S19</v>
          </cell>
          <cell r="P1752" t="str">
            <v>N</v>
          </cell>
          <cell r="Q1752" t="str">
            <v>N</v>
          </cell>
          <cell r="R1752" t="str">
            <v>N</v>
          </cell>
          <cell r="S1752" t="str">
            <v>O</v>
          </cell>
          <cell r="T1752" t="str">
            <v>N</v>
          </cell>
          <cell r="U1752" t="str">
            <v>N</v>
          </cell>
          <cell r="V1752" t="str">
            <v>N</v>
          </cell>
          <cell r="W1752" t="str">
            <v>G</v>
          </cell>
        </row>
        <row r="1753">
          <cell r="B1753" t="str">
            <v>UN2588III</v>
          </cell>
          <cell r="C1753" t="str">
            <v>PESTICIDE SOLIDE TOXIQUE, N.S.A.</v>
          </cell>
          <cell r="D1753" t="str">
            <v>6.1</v>
          </cell>
          <cell r="E1753" t="str">
            <v>T7</v>
          </cell>
          <cell r="F1753" t="str">
            <v>III</v>
          </cell>
          <cell r="G1753" t="str">
            <v>6.1</v>
          </cell>
          <cell r="H1753" t="str">
            <v>61,274,648</v>
          </cell>
          <cell r="I1753">
            <v>5000</v>
          </cell>
          <cell r="J1753" t="str">
            <v>E1</v>
          </cell>
          <cell r="K1753" t="str">
            <v>2</v>
          </cell>
          <cell r="L1753" t="str">
            <v>E</v>
          </cell>
          <cell r="M1753" t="str">
            <v/>
          </cell>
          <cell r="N1753" t="str">
            <v>CV13,CV28</v>
          </cell>
          <cell r="O1753" t="str">
            <v>S9</v>
          </cell>
          <cell r="P1753" t="str">
            <v>N</v>
          </cell>
          <cell r="Q1753" t="str">
            <v>N</v>
          </cell>
          <cell r="R1753" t="str">
            <v>N</v>
          </cell>
          <cell r="S1753" t="str">
            <v>O</v>
          </cell>
          <cell r="T1753" t="str">
            <v>N</v>
          </cell>
          <cell r="U1753" t="str">
            <v>N</v>
          </cell>
          <cell r="V1753" t="str">
            <v>O</v>
          </cell>
          <cell r="W1753" t="str">
            <v>G</v>
          </cell>
        </row>
        <row r="1754">
          <cell r="B1754" t="str">
            <v>UN2588II</v>
          </cell>
          <cell r="C1754" t="str">
            <v>PESTICIDE SOLIDE TOXIQUE, N.S.A.</v>
          </cell>
          <cell r="D1754" t="str">
            <v>6.1</v>
          </cell>
          <cell r="E1754" t="str">
            <v>T7</v>
          </cell>
          <cell r="F1754" t="str">
            <v>II</v>
          </cell>
          <cell r="G1754" t="str">
            <v>6.1</v>
          </cell>
          <cell r="H1754" t="str">
            <v>61,274,648</v>
          </cell>
          <cell r="I1754">
            <v>500</v>
          </cell>
          <cell r="J1754" t="str">
            <v>E4</v>
          </cell>
          <cell r="K1754" t="str">
            <v>2</v>
          </cell>
          <cell r="L1754" t="str">
            <v>E</v>
          </cell>
          <cell r="M1754" t="str">
            <v>V11</v>
          </cell>
          <cell r="N1754" t="str">
            <v>CV13,CV28</v>
          </cell>
          <cell r="O1754" t="str">
            <v>S9,S19</v>
          </cell>
          <cell r="P1754" t="str">
            <v>N</v>
          </cell>
          <cell r="Q1754" t="str">
            <v>N</v>
          </cell>
          <cell r="R1754" t="str">
            <v>N</v>
          </cell>
          <cell r="S1754" t="str">
            <v>O</v>
          </cell>
          <cell r="T1754" t="str">
            <v>N</v>
          </cell>
          <cell r="U1754" t="str">
            <v>N</v>
          </cell>
          <cell r="V1754" t="str">
            <v>O</v>
          </cell>
          <cell r="W1754" t="str">
            <v>G</v>
          </cell>
        </row>
        <row r="1755">
          <cell r="B1755" t="str">
            <v>UN2588I</v>
          </cell>
          <cell r="C1755" t="str">
            <v>PESTICIDE SOLIDE TOXIQUE, N.S.A.</v>
          </cell>
          <cell r="D1755" t="str">
            <v>6.1</v>
          </cell>
          <cell r="E1755" t="str">
            <v>T7</v>
          </cell>
          <cell r="F1755" t="str">
            <v>I</v>
          </cell>
          <cell r="G1755" t="str">
            <v>6.1</v>
          </cell>
          <cell r="H1755" t="str">
            <v>61,274,648</v>
          </cell>
          <cell r="I1755">
            <v>0</v>
          </cell>
          <cell r="J1755" t="str">
            <v>E5</v>
          </cell>
          <cell r="K1755" t="str">
            <v>1</v>
          </cell>
          <cell r="L1755" t="str">
            <v>E</v>
          </cell>
          <cell r="M1755" t="str">
            <v/>
          </cell>
          <cell r="N1755" t="str">
            <v>CV1,CV13,CV28</v>
          </cell>
          <cell r="O1755" t="str">
            <v>S9,S14</v>
          </cell>
          <cell r="P1755" t="str">
            <v>N</v>
          </cell>
          <cell r="Q1755" t="str">
            <v>N</v>
          </cell>
          <cell r="R1755" t="str">
            <v>N</v>
          </cell>
          <cell r="S1755" t="str">
            <v>O</v>
          </cell>
          <cell r="T1755" t="str">
            <v>O</v>
          </cell>
          <cell r="U1755" t="str">
            <v>N</v>
          </cell>
          <cell r="V1755" t="str">
            <v>O</v>
          </cell>
          <cell r="W1755" t="str">
            <v>G</v>
          </cell>
        </row>
        <row r="1756">
          <cell r="B1756" t="str">
            <v>UN2589II</v>
          </cell>
          <cell r="C1756" t="str">
            <v>CHLORACÉTATE DE VINYLE</v>
          </cell>
          <cell r="D1756" t="str">
            <v>6.1</v>
          </cell>
          <cell r="E1756" t="str">
            <v>TF1</v>
          </cell>
          <cell r="F1756" t="str">
            <v>II</v>
          </cell>
          <cell r="G1756" t="str">
            <v>6.1,+3</v>
          </cell>
          <cell r="H1756" t="str">
            <v/>
          </cell>
          <cell r="I1756">
            <v>100</v>
          </cell>
          <cell r="J1756" t="str">
            <v>E4</v>
          </cell>
          <cell r="K1756" t="str">
            <v>2</v>
          </cell>
          <cell r="L1756" t="str">
            <v>E</v>
          </cell>
          <cell r="M1756" t="str">
            <v/>
          </cell>
          <cell r="N1756" t="str">
            <v>CV13,CV28</v>
          </cell>
          <cell r="O1756" t="str">
            <v>S2,S9,S19</v>
          </cell>
          <cell r="P1756" t="str">
            <v>N</v>
          </cell>
          <cell r="Q1756" t="str">
            <v>N</v>
          </cell>
          <cell r="R1756" t="str">
            <v>N</v>
          </cell>
          <cell r="S1756" t="str">
            <v>O</v>
          </cell>
          <cell r="T1756" t="str">
            <v>N</v>
          </cell>
          <cell r="U1756" t="str">
            <v>N</v>
          </cell>
          <cell r="V1756" t="str">
            <v>N</v>
          </cell>
          <cell r="W1756" t="str">
            <v>ML</v>
          </cell>
        </row>
        <row r="1757">
          <cell r="B1757" t="str">
            <v>UN2590III</v>
          </cell>
          <cell r="C1757" t="str">
            <v>AMIANTE CHRYSOTILE</v>
          </cell>
          <cell r="D1757" t="str">
            <v>9</v>
          </cell>
          <cell r="E1757" t="str">
            <v>M1</v>
          </cell>
          <cell r="F1757" t="str">
            <v>III</v>
          </cell>
          <cell r="G1757" t="str">
            <v>9</v>
          </cell>
          <cell r="H1757" t="str">
            <v>168,542</v>
          </cell>
          <cell r="I1757">
            <v>5000</v>
          </cell>
          <cell r="J1757" t="str">
            <v>E1</v>
          </cell>
          <cell r="K1757" t="str">
            <v>3</v>
          </cell>
          <cell r="L1757" t="str">
            <v>E</v>
          </cell>
          <cell r="M1757" t="str">
            <v>V11</v>
          </cell>
          <cell r="N1757" t="str">
            <v>CV13,CV28</v>
          </cell>
          <cell r="O1757" t="str">
            <v/>
          </cell>
          <cell r="P1757" t="str">
            <v>N</v>
          </cell>
          <cell r="Q1757" t="str">
            <v>N</v>
          </cell>
          <cell r="R1757" t="str">
            <v>N</v>
          </cell>
          <cell r="S1757" t="str">
            <v>O</v>
          </cell>
          <cell r="T1757" t="str">
            <v>N</v>
          </cell>
          <cell r="U1757" t="str">
            <v>N</v>
          </cell>
          <cell r="V1757" t="str">
            <v>N</v>
          </cell>
          <cell r="W1757" t="str">
            <v>G</v>
          </cell>
        </row>
        <row r="1758">
          <cell r="B1758" t="str">
            <v>UN2591</v>
          </cell>
          <cell r="C1758" t="str">
            <v>XÉNON LIQUIDE RÉFRIGÉRÉ</v>
          </cell>
          <cell r="D1758" t="str">
            <v>2</v>
          </cell>
          <cell r="E1758" t="str">
            <v>3A</v>
          </cell>
          <cell r="F1758" t="str">
            <v/>
          </cell>
          <cell r="G1758" t="str">
            <v>2.2</v>
          </cell>
          <cell r="H1758">
            <v>593</v>
          </cell>
          <cell r="I1758">
            <v>120</v>
          </cell>
          <cell r="J1758" t="str">
            <v>E1</v>
          </cell>
          <cell r="K1758" t="str">
            <v>3</v>
          </cell>
          <cell r="L1758" t="str">
            <v>E</v>
          </cell>
          <cell r="M1758" t="str">
            <v>V5</v>
          </cell>
          <cell r="N1758" t="str">
            <v>CV9,CV11,CV36</v>
          </cell>
          <cell r="O1758" t="str">
            <v>S20</v>
          </cell>
          <cell r="P1758" t="str">
            <v>N</v>
          </cell>
          <cell r="Q1758" t="str">
            <v>N</v>
          </cell>
          <cell r="R1758" t="str">
            <v>N</v>
          </cell>
          <cell r="S1758" t="str">
            <v>N</v>
          </cell>
          <cell r="T1758" t="str">
            <v>N</v>
          </cell>
          <cell r="U1758" t="str">
            <v>N</v>
          </cell>
          <cell r="V1758" t="str">
            <v>N</v>
          </cell>
          <cell r="W1758" t="str">
            <v>ML</v>
          </cell>
        </row>
        <row r="1759">
          <cell r="B1759" t="str">
            <v>UN2599</v>
          </cell>
          <cell r="C1759" t="str">
            <v>CHLOROTRIFLUORO-MÉTHANE ET TRIFLUOROMÉTHANE EN MÉLANGE AZÉOTROPE</v>
          </cell>
          <cell r="D1759" t="str">
            <v>2</v>
          </cell>
          <cell r="E1759" t="str">
            <v>2A</v>
          </cell>
          <cell r="F1759" t="str">
            <v/>
          </cell>
          <cell r="G1759" t="str">
            <v>2.2</v>
          </cell>
          <cell r="H1759">
            <v>662</v>
          </cell>
          <cell r="I1759">
            <v>120</v>
          </cell>
          <cell r="J1759" t="str">
            <v>E1</v>
          </cell>
          <cell r="K1759" t="str">
            <v>3</v>
          </cell>
          <cell r="L1759" t="str">
            <v>E</v>
          </cell>
          <cell r="M1759" t="str">
            <v/>
          </cell>
          <cell r="N1759" t="str">
            <v>CV9,CV10,CV36</v>
          </cell>
          <cell r="O1759" t="str">
            <v/>
          </cell>
          <cell r="P1759" t="str">
            <v>N</v>
          </cell>
          <cell r="Q1759" t="str">
            <v>N</v>
          </cell>
          <cell r="R1759" t="str">
            <v>N</v>
          </cell>
          <cell r="S1759" t="str">
            <v>N</v>
          </cell>
          <cell r="T1759" t="str">
            <v>N</v>
          </cell>
          <cell r="U1759" t="str">
            <v>N</v>
          </cell>
          <cell r="V1759" t="str">
            <v>N</v>
          </cell>
          <cell r="W1759" t="str">
            <v>ML</v>
          </cell>
        </row>
        <row r="1760">
          <cell r="B1760" t="str">
            <v>UN2601</v>
          </cell>
          <cell r="C1760" t="str">
            <v>CYCLOBUTANE</v>
          </cell>
          <cell r="D1760" t="str">
            <v>2</v>
          </cell>
          <cell r="E1760" t="str">
            <v>2F</v>
          </cell>
          <cell r="F1760" t="str">
            <v/>
          </cell>
          <cell r="G1760" t="str">
            <v>2.1</v>
          </cell>
          <cell r="H1760">
            <v>662</v>
          </cell>
          <cell r="I1760">
            <v>0</v>
          </cell>
          <cell r="J1760" t="str">
            <v>E0</v>
          </cell>
          <cell r="K1760" t="str">
            <v>2</v>
          </cell>
          <cell r="L1760" t="str">
            <v>D</v>
          </cell>
          <cell r="M1760" t="str">
            <v/>
          </cell>
          <cell r="N1760" t="str">
            <v>CV9,CV10,CV36</v>
          </cell>
          <cell r="O1760" t="str">
            <v>S2,S20</v>
          </cell>
          <cell r="P1760" t="str">
            <v>N</v>
          </cell>
          <cell r="Q1760" t="str">
            <v>N</v>
          </cell>
          <cell r="R1760" t="str">
            <v>N</v>
          </cell>
          <cell r="S1760" t="str">
            <v>N</v>
          </cell>
          <cell r="T1760" t="str">
            <v>N</v>
          </cell>
          <cell r="U1760" t="str">
            <v>N</v>
          </cell>
          <cell r="V1760" t="str">
            <v>N</v>
          </cell>
          <cell r="W1760" t="str">
            <v>ML</v>
          </cell>
        </row>
        <row r="1761">
          <cell r="B1761" t="str">
            <v>UN2602</v>
          </cell>
          <cell r="C1761" t="str">
            <v>DICHLORODIFLUORO-MÉTHANE ET DIFLUORO-1,1 ÉTHANE EN MÉLANGE AZÉOTROPE</v>
          </cell>
          <cell r="D1761" t="str">
            <v>2</v>
          </cell>
          <cell r="E1761" t="str">
            <v>2A</v>
          </cell>
          <cell r="F1761" t="str">
            <v/>
          </cell>
          <cell r="G1761" t="str">
            <v>2.2</v>
          </cell>
          <cell r="H1761">
            <v>662</v>
          </cell>
          <cell r="I1761">
            <v>120</v>
          </cell>
          <cell r="J1761" t="str">
            <v>E1</v>
          </cell>
          <cell r="K1761" t="str">
            <v>3</v>
          </cell>
          <cell r="L1761" t="str">
            <v>E</v>
          </cell>
          <cell r="M1761" t="str">
            <v/>
          </cell>
          <cell r="N1761" t="str">
            <v>CV9,CV10,CV36</v>
          </cell>
          <cell r="O1761" t="str">
            <v/>
          </cell>
          <cell r="P1761" t="str">
            <v>N</v>
          </cell>
          <cell r="Q1761" t="str">
            <v>N</v>
          </cell>
          <cell r="R1761" t="str">
            <v>N</v>
          </cell>
          <cell r="S1761" t="str">
            <v>N</v>
          </cell>
          <cell r="T1761" t="str">
            <v>N</v>
          </cell>
          <cell r="U1761" t="str">
            <v>N</v>
          </cell>
          <cell r="V1761" t="str">
            <v>N</v>
          </cell>
          <cell r="W1761" t="str">
            <v>ML</v>
          </cell>
        </row>
        <row r="1762">
          <cell r="B1762" t="str">
            <v>UN2603II</v>
          </cell>
          <cell r="C1762" t="str">
            <v>CYCLOHEPTATRIÈNE</v>
          </cell>
          <cell r="D1762" t="str">
            <v>3</v>
          </cell>
          <cell r="E1762" t="str">
            <v>FT1</v>
          </cell>
          <cell r="F1762" t="str">
            <v>II</v>
          </cell>
          <cell r="G1762" t="str">
            <v>3,+6.1</v>
          </cell>
          <cell r="H1762" t="str">
            <v/>
          </cell>
          <cell r="I1762">
            <v>1000</v>
          </cell>
          <cell r="J1762" t="str">
            <v>E2</v>
          </cell>
          <cell r="K1762" t="str">
            <v>2</v>
          </cell>
          <cell r="L1762" t="str">
            <v>E</v>
          </cell>
          <cell r="M1762" t="str">
            <v/>
          </cell>
          <cell r="N1762" t="str">
            <v>CV13,CV28</v>
          </cell>
          <cell r="O1762" t="str">
            <v>S2,S19</v>
          </cell>
          <cell r="P1762" t="str">
            <v>N</v>
          </cell>
          <cell r="Q1762" t="str">
            <v>N</v>
          </cell>
          <cell r="R1762" t="str">
            <v>N</v>
          </cell>
          <cell r="S1762" t="str">
            <v>O</v>
          </cell>
          <cell r="T1762" t="str">
            <v>N</v>
          </cell>
          <cell r="U1762" t="str">
            <v>N</v>
          </cell>
          <cell r="V1762" t="str">
            <v>N</v>
          </cell>
          <cell r="W1762" t="str">
            <v>ML</v>
          </cell>
        </row>
        <row r="1763">
          <cell r="B1763" t="str">
            <v>UN2604I</v>
          </cell>
          <cell r="C1763" t="str">
            <v>ÉTHERATE DIÉTHYLIQUE DE TRIFLUORURE DE BORE</v>
          </cell>
          <cell r="D1763" t="str">
            <v>8</v>
          </cell>
          <cell r="E1763" t="str">
            <v>CF1</v>
          </cell>
          <cell r="F1763" t="str">
            <v>I</v>
          </cell>
          <cell r="G1763" t="str">
            <v>8,+3</v>
          </cell>
          <cell r="H1763" t="str">
            <v/>
          </cell>
          <cell r="I1763">
            <v>0</v>
          </cell>
          <cell r="J1763" t="str">
            <v>E0</v>
          </cell>
          <cell r="K1763" t="str">
            <v>1</v>
          </cell>
          <cell r="L1763" t="str">
            <v>E</v>
          </cell>
          <cell r="M1763" t="str">
            <v/>
          </cell>
          <cell r="N1763" t="str">
            <v/>
          </cell>
          <cell r="O1763" t="str">
            <v>S2,S14</v>
          </cell>
          <cell r="P1763" t="str">
            <v>N</v>
          </cell>
          <cell r="Q1763" t="str">
            <v>N</v>
          </cell>
          <cell r="R1763" t="str">
            <v>N</v>
          </cell>
          <cell r="S1763" t="str">
            <v>N</v>
          </cell>
          <cell r="T1763" t="str">
            <v>N</v>
          </cell>
          <cell r="U1763" t="str">
            <v>N</v>
          </cell>
          <cell r="V1763" t="str">
            <v>N</v>
          </cell>
          <cell r="W1763" t="str">
            <v>G ou ML</v>
          </cell>
        </row>
        <row r="1764">
          <cell r="B1764" t="str">
            <v>UN2605I</v>
          </cell>
          <cell r="C1764" t="str">
            <v>ISOCYANATE DE MÉTHOXYMÉTHYLE</v>
          </cell>
          <cell r="D1764" t="str">
            <v>6.1</v>
          </cell>
          <cell r="E1764" t="str">
            <v>TF1</v>
          </cell>
          <cell r="F1764" t="str">
            <v>I</v>
          </cell>
          <cell r="G1764" t="str">
            <v>6.1,+3</v>
          </cell>
          <cell r="H1764" t="str">
            <v>354</v>
          </cell>
          <cell r="I1764">
            <v>0</v>
          </cell>
          <cell r="J1764" t="str">
            <v>E0</v>
          </cell>
          <cell r="K1764" t="str">
            <v>1</v>
          </cell>
          <cell r="L1764" t="str">
            <v>D</v>
          </cell>
          <cell r="M1764" t="str">
            <v/>
          </cell>
          <cell r="N1764" t="str">
            <v>CV1,CV13,CV28</v>
          </cell>
          <cell r="O1764" t="str">
            <v>S2,S9,S14</v>
          </cell>
          <cell r="P1764" t="str">
            <v>N</v>
          </cell>
          <cell r="Q1764" t="str">
            <v>N</v>
          </cell>
          <cell r="R1764" t="str">
            <v>N</v>
          </cell>
          <cell r="S1764" t="str">
            <v>O</v>
          </cell>
          <cell r="T1764" t="str">
            <v>O</v>
          </cell>
          <cell r="U1764" t="str">
            <v>N</v>
          </cell>
          <cell r="V1764" t="str">
            <v>N</v>
          </cell>
          <cell r="W1764" t="str">
            <v>G ou ML</v>
          </cell>
        </row>
        <row r="1765">
          <cell r="B1765" t="str">
            <v>UN2606I</v>
          </cell>
          <cell r="C1765" t="str">
            <v>ORTHOSILICATE DE MÉTHYLE</v>
          </cell>
          <cell r="D1765" t="str">
            <v>6.1</v>
          </cell>
          <cell r="E1765" t="str">
            <v>TF1</v>
          </cell>
          <cell r="F1765" t="str">
            <v>I</v>
          </cell>
          <cell r="G1765" t="str">
            <v>6.1,+3</v>
          </cell>
          <cell r="H1765" t="str">
            <v>354</v>
          </cell>
          <cell r="I1765">
            <v>0</v>
          </cell>
          <cell r="J1765" t="str">
            <v>E0</v>
          </cell>
          <cell r="K1765" t="str">
            <v>1</v>
          </cell>
          <cell r="L1765" t="str">
            <v>D</v>
          </cell>
          <cell r="M1765" t="str">
            <v/>
          </cell>
          <cell r="N1765" t="str">
            <v>CV1,CV13,CV28</v>
          </cell>
          <cell r="O1765" t="str">
            <v>S2,S9,S14</v>
          </cell>
          <cell r="P1765" t="str">
            <v>N</v>
          </cell>
          <cell r="Q1765" t="str">
            <v>N</v>
          </cell>
          <cell r="R1765" t="str">
            <v>N</v>
          </cell>
          <cell r="S1765" t="str">
            <v>O</v>
          </cell>
          <cell r="T1765" t="str">
            <v>O</v>
          </cell>
          <cell r="U1765" t="str">
            <v>N</v>
          </cell>
          <cell r="V1765" t="str">
            <v>N</v>
          </cell>
          <cell r="W1765" t="str">
            <v>G ou ML</v>
          </cell>
        </row>
        <row r="1766">
          <cell r="B1766" t="str">
            <v>UN2607III</v>
          </cell>
          <cell r="C1766" t="str">
            <v>ACROLÉINE, DIMÈRE STABILISÉ</v>
          </cell>
          <cell r="D1766" t="str">
            <v>3</v>
          </cell>
          <cell r="E1766" t="str">
            <v>F1</v>
          </cell>
          <cell r="F1766" t="str">
            <v>III</v>
          </cell>
          <cell r="G1766" t="str">
            <v>3</v>
          </cell>
          <cell r="H1766">
            <v>386</v>
          </cell>
          <cell r="I1766">
            <v>5000</v>
          </cell>
          <cell r="J1766" t="str">
            <v>E1</v>
          </cell>
          <cell r="K1766" t="str">
            <v>3</v>
          </cell>
          <cell r="L1766" t="str">
            <v>E</v>
          </cell>
          <cell r="M1766" t="str">
            <v>V8,V12</v>
          </cell>
          <cell r="N1766" t="str">
            <v/>
          </cell>
          <cell r="O1766" t="str">
            <v>S2,S4</v>
          </cell>
          <cell r="P1766" t="str">
            <v>N</v>
          </cell>
          <cell r="Q1766" t="str">
            <v>N</v>
          </cell>
          <cell r="R1766" t="str">
            <v>N</v>
          </cell>
          <cell r="S1766" t="str">
            <v>N</v>
          </cell>
          <cell r="T1766" t="str">
            <v>N</v>
          </cell>
          <cell r="U1766" t="str">
            <v>N</v>
          </cell>
          <cell r="V1766" t="str">
            <v>N</v>
          </cell>
          <cell r="W1766" t="str">
            <v>ML</v>
          </cell>
        </row>
        <row r="1767">
          <cell r="B1767" t="str">
            <v>UN2608III</v>
          </cell>
          <cell r="C1767" t="str">
            <v>NITROPROPANES</v>
          </cell>
          <cell r="D1767" t="str">
            <v>3</v>
          </cell>
          <cell r="E1767" t="str">
            <v>F1</v>
          </cell>
          <cell r="F1767" t="str">
            <v>III</v>
          </cell>
          <cell r="G1767" t="str">
            <v>3</v>
          </cell>
          <cell r="H1767" t="str">
            <v/>
          </cell>
          <cell r="I1767">
            <v>5000</v>
          </cell>
          <cell r="J1767" t="str">
            <v>E1</v>
          </cell>
          <cell r="K1767" t="str">
            <v>3</v>
          </cell>
          <cell r="L1767" t="str">
            <v>E</v>
          </cell>
          <cell r="M1767" t="str">
            <v>V12</v>
          </cell>
          <cell r="N1767" t="str">
            <v/>
          </cell>
          <cell r="O1767" t="str">
            <v>S2</v>
          </cell>
          <cell r="P1767" t="str">
            <v>N</v>
          </cell>
          <cell r="Q1767" t="str">
            <v>N</v>
          </cell>
          <cell r="R1767" t="str">
            <v>N</v>
          </cell>
          <cell r="S1767" t="str">
            <v>N</v>
          </cell>
          <cell r="T1767" t="str">
            <v>N</v>
          </cell>
          <cell r="U1767" t="str">
            <v>N</v>
          </cell>
          <cell r="V1767" t="str">
            <v>N</v>
          </cell>
          <cell r="W1767" t="str">
            <v>ML</v>
          </cell>
        </row>
        <row r="1768">
          <cell r="B1768" t="str">
            <v>UN2609III</v>
          </cell>
          <cell r="C1768" t="str">
            <v>BORATE DE TRIALLYLE</v>
          </cell>
          <cell r="D1768" t="str">
            <v>6.1</v>
          </cell>
          <cell r="E1768" t="str">
            <v>T1</v>
          </cell>
          <cell r="F1768" t="str">
            <v>III</v>
          </cell>
          <cell r="G1768" t="str">
            <v>6.1</v>
          </cell>
          <cell r="H1768" t="str">
            <v/>
          </cell>
          <cell r="I1768">
            <v>5000</v>
          </cell>
          <cell r="J1768" t="str">
            <v>E1</v>
          </cell>
          <cell r="K1768" t="str">
            <v>2</v>
          </cell>
          <cell r="L1768" t="str">
            <v>E</v>
          </cell>
          <cell r="M1768" t="str">
            <v>V12</v>
          </cell>
          <cell r="N1768" t="str">
            <v>CV13,CV28</v>
          </cell>
          <cell r="O1768" t="str">
            <v>S9</v>
          </cell>
          <cell r="P1768" t="str">
            <v>N</v>
          </cell>
          <cell r="Q1768" t="str">
            <v>N</v>
          </cell>
          <cell r="R1768" t="str">
            <v>N</v>
          </cell>
          <cell r="S1768" t="str">
            <v>O</v>
          </cell>
          <cell r="T1768" t="str">
            <v>N</v>
          </cell>
          <cell r="U1768" t="str">
            <v>N</v>
          </cell>
          <cell r="V1768" t="str">
            <v>N</v>
          </cell>
          <cell r="W1768" t="str">
            <v>ML</v>
          </cell>
        </row>
        <row r="1769">
          <cell r="B1769" t="str">
            <v>UN2610III</v>
          </cell>
          <cell r="C1769" t="str">
            <v>TRIALLYLAMINE</v>
          </cell>
          <cell r="D1769" t="str">
            <v>3</v>
          </cell>
          <cell r="E1769" t="str">
            <v>FC</v>
          </cell>
          <cell r="F1769" t="str">
            <v>III</v>
          </cell>
          <cell r="G1769" t="str">
            <v>3,+8</v>
          </cell>
          <cell r="H1769" t="str">
            <v/>
          </cell>
          <cell r="I1769">
            <v>5000</v>
          </cell>
          <cell r="J1769" t="str">
            <v>E1</v>
          </cell>
          <cell r="K1769" t="str">
            <v>3</v>
          </cell>
          <cell r="L1769" t="str">
            <v>E</v>
          </cell>
          <cell r="M1769" t="str">
            <v>V12</v>
          </cell>
          <cell r="N1769" t="str">
            <v/>
          </cell>
          <cell r="O1769" t="str">
            <v>S2</v>
          </cell>
          <cell r="P1769" t="str">
            <v>N</v>
          </cell>
          <cell r="Q1769" t="str">
            <v>N</v>
          </cell>
          <cell r="R1769" t="str">
            <v>N</v>
          </cell>
          <cell r="S1769" t="str">
            <v>N</v>
          </cell>
          <cell r="T1769" t="str">
            <v>N</v>
          </cell>
          <cell r="U1769" t="str">
            <v>N</v>
          </cell>
          <cell r="V1769" t="str">
            <v>N</v>
          </cell>
          <cell r="W1769" t="str">
            <v>ML</v>
          </cell>
        </row>
        <row r="1770">
          <cell r="B1770" t="str">
            <v>UN2611II</v>
          </cell>
          <cell r="C1770" t="str">
            <v>CHLORO-1 PROPANOL-2</v>
          </cell>
          <cell r="D1770" t="str">
            <v>6.1</v>
          </cell>
          <cell r="E1770" t="str">
            <v>TF1</v>
          </cell>
          <cell r="F1770" t="str">
            <v>II</v>
          </cell>
          <cell r="G1770" t="str">
            <v>6.1,+3</v>
          </cell>
          <cell r="H1770" t="str">
            <v/>
          </cell>
          <cell r="I1770">
            <v>100</v>
          </cell>
          <cell r="J1770" t="str">
            <v>E4</v>
          </cell>
          <cell r="K1770" t="str">
            <v>2</v>
          </cell>
          <cell r="L1770" t="str">
            <v>E</v>
          </cell>
          <cell r="M1770" t="str">
            <v/>
          </cell>
          <cell r="N1770" t="str">
            <v>CV13,CV28</v>
          </cell>
          <cell r="O1770" t="str">
            <v>S2,S9,S19</v>
          </cell>
          <cell r="P1770" t="str">
            <v>N</v>
          </cell>
          <cell r="Q1770" t="str">
            <v>N</v>
          </cell>
          <cell r="R1770" t="str">
            <v>N</v>
          </cell>
          <cell r="S1770" t="str">
            <v>O</v>
          </cell>
          <cell r="T1770" t="str">
            <v>N</v>
          </cell>
          <cell r="U1770" t="str">
            <v>N</v>
          </cell>
          <cell r="V1770" t="str">
            <v>N</v>
          </cell>
          <cell r="W1770" t="str">
            <v>ML</v>
          </cell>
        </row>
        <row r="1771">
          <cell r="B1771" t="str">
            <v>UN2612II</v>
          </cell>
          <cell r="C1771" t="str">
            <v>ÉTHER MÉTHYLPROPYLIQUE</v>
          </cell>
          <cell r="D1771" t="str">
            <v>3</v>
          </cell>
          <cell r="E1771" t="str">
            <v>F1</v>
          </cell>
          <cell r="F1771" t="str">
            <v>II</v>
          </cell>
          <cell r="G1771" t="str">
            <v>3</v>
          </cell>
          <cell r="H1771" t="str">
            <v/>
          </cell>
          <cell r="I1771">
            <v>1000</v>
          </cell>
          <cell r="J1771" t="str">
            <v>E2</v>
          </cell>
          <cell r="K1771" t="str">
            <v>2</v>
          </cell>
          <cell r="L1771" t="str">
            <v>E</v>
          </cell>
          <cell r="M1771" t="str">
            <v/>
          </cell>
          <cell r="N1771" t="str">
            <v/>
          </cell>
          <cell r="O1771" t="str">
            <v>S2,S20</v>
          </cell>
          <cell r="P1771" t="str">
            <v>N</v>
          </cell>
          <cell r="Q1771" t="str">
            <v>N</v>
          </cell>
          <cell r="R1771" t="str">
            <v>N</v>
          </cell>
          <cell r="S1771" t="str">
            <v>N</v>
          </cell>
          <cell r="T1771" t="str">
            <v>N</v>
          </cell>
          <cell r="U1771" t="str">
            <v>N</v>
          </cell>
          <cell r="V1771" t="str">
            <v>N</v>
          </cell>
          <cell r="W1771" t="str">
            <v>ML</v>
          </cell>
        </row>
        <row r="1772">
          <cell r="B1772" t="str">
            <v>UN2614III</v>
          </cell>
          <cell r="C1772" t="str">
            <v>ALCOOL MÉTHALLYLIQUE</v>
          </cell>
          <cell r="D1772" t="str">
            <v>3</v>
          </cell>
          <cell r="E1772" t="str">
            <v>F1</v>
          </cell>
          <cell r="F1772" t="str">
            <v>III</v>
          </cell>
          <cell r="G1772" t="str">
            <v>3</v>
          </cell>
          <cell r="H1772" t="str">
            <v/>
          </cell>
          <cell r="I1772">
            <v>5000</v>
          </cell>
          <cell r="J1772" t="str">
            <v>E1</v>
          </cell>
          <cell r="K1772" t="str">
            <v>3</v>
          </cell>
          <cell r="L1772" t="str">
            <v>E</v>
          </cell>
          <cell r="M1772" t="str">
            <v>V12</v>
          </cell>
          <cell r="N1772" t="str">
            <v/>
          </cell>
          <cell r="O1772" t="str">
            <v>S2</v>
          </cell>
          <cell r="P1772" t="str">
            <v>N</v>
          </cell>
          <cell r="Q1772" t="str">
            <v>N</v>
          </cell>
          <cell r="R1772" t="str">
            <v>N</v>
          </cell>
          <cell r="S1772" t="str">
            <v>N</v>
          </cell>
          <cell r="T1772" t="str">
            <v>N</v>
          </cell>
          <cell r="U1772" t="str">
            <v>N</v>
          </cell>
          <cell r="V1772" t="str">
            <v>N</v>
          </cell>
          <cell r="W1772" t="str">
            <v>ML</v>
          </cell>
        </row>
        <row r="1773">
          <cell r="B1773" t="str">
            <v>UN2615II</v>
          </cell>
          <cell r="C1773" t="str">
            <v>ÉTHER ÉTHYLPROPYLIQUE</v>
          </cell>
          <cell r="D1773" t="str">
            <v>3</v>
          </cell>
          <cell r="E1773" t="str">
            <v>F1</v>
          </cell>
          <cell r="F1773" t="str">
            <v>II</v>
          </cell>
          <cell r="G1773" t="str">
            <v>3</v>
          </cell>
          <cell r="H1773" t="str">
            <v/>
          </cell>
          <cell r="I1773">
            <v>1000</v>
          </cell>
          <cell r="J1773" t="str">
            <v>E2</v>
          </cell>
          <cell r="K1773" t="str">
            <v>2</v>
          </cell>
          <cell r="L1773" t="str">
            <v>E</v>
          </cell>
          <cell r="M1773" t="str">
            <v/>
          </cell>
          <cell r="N1773" t="str">
            <v/>
          </cell>
          <cell r="O1773" t="str">
            <v>S2,S20</v>
          </cell>
          <cell r="P1773" t="str">
            <v>N</v>
          </cell>
          <cell r="Q1773" t="str">
            <v>N</v>
          </cell>
          <cell r="R1773" t="str">
            <v>N</v>
          </cell>
          <cell r="S1773" t="str">
            <v>N</v>
          </cell>
          <cell r="T1773" t="str">
            <v>N</v>
          </cell>
          <cell r="U1773" t="str">
            <v>N</v>
          </cell>
          <cell r="V1773" t="str">
            <v>N</v>
          </cell>
          <cell r="W1773" t="str">
            <v>ML</v>
          </cell>
        </row>
        <row r="1774">
          <cell r="B1774" t="str">
            <v>UN2616III</v>
          </cell>
          <cell r="C1774" t="str">
            <v>BORATE DE TRIISOPROPYLE</v>
          </cell>
          <cell r="D1774" t="str">
            <v>3</v>
          </cell>
          <cell r="E1774" t="str">
            <v>F1</v>
          </cell>
          <cell r="F1774" t="str">
            <v>III</v>
          </cell>
          <cell r="G1774" t="str">
            <v>3</v>
          </cell>
          <cell r="H1774" t="str">
            <v/>
          </cell>
          <cell r="I1774">
            <v>5000</v>
          </cell>
          <cell r="J1774" t="str">
            <v>E1</v>
          </cell>
          <cell r="K1774" t="str">
            <v>3</v>
          </cell>
          <cell r="L1774" t="str">
            <v>E</v>
          </cell>
          <cell r="M1774" t="str">
            <v>V12</v>
          </cell>
          <cell r="N1774" t="str">
            <v/>
          </cell>
          <cell r="O1774" t="str">
            <v>S2</v>
          </cell>
          <cell r="P1774" t="str">
            <v>N</v>
          </cell>
          <cell r="Q1774" t="str">
            <v>N</v>
          </cell>
          <cell r="R1774" t="str">
            <v>N</v>
          </cell>
          <cell r="S1774" t="str">
            <v>N</v>
          </cell>
          <cell r="T1774" t="str">
            <v>N</v>
          </cell>
          <cell r="U1774" t="str">
            <v>N</v>
          </cell>
          <cell r="V1774" t="str">
            <v>N</v>
          </cell>
          <cell r="W1774" t="str">
            <v>ML</v>
          </cell>
        </row>
        <row r="1775">
          <cell r="B1775" t="str">
            <v>UN2616II</v>
          </cell>
          <cell r="C1775" t="str">
            <v>BORATE DE TRIISOPROPYLE</v>
          </cell>
          <cell r="D1775" t="str">
            <v>3</v>
          </cell>
          <cell r="E1775" t="str">
            <v>F1</v>
          </cell>
          <cell r="F1775" t="str">
            <v>II</v>
          </cell>
          <cell r="G1775" t="str">
            <v>3</v>
          </cell>
          <cell r="H1775" t="str">
            <v/>
          </cell>
          <cell r="I1775">
            <v>1000</v>
          </cell>
          <cell r="J1775" t="str">
            <v>E2</v>
          </cell>
          <cell r="K1775" t="str">
            <v>2</v>
          </cell>
          <cell r="L1775" t="str">
            <v>E</v>
          </cell>
          <cell r="M1775" t="str">
            <v/>
          </cell>
          <cell r="N1775" t="str">
            <v/>
          </cell>
          <cell r="O1775" t="str">
            <v>S2,S20</v>
          </cell>
          <cell r="P1775" t="str">
            <v>N</v>
          </cell>
          <cell r="Q1775" t="str">
            <v>N</v>
          </cell>
          <cell r="R1775" t="str">
            <v>N</v>
          </cell>
          <cell r="S1775" t="str">
            <v>N</v>
          </cell>
          <cell r="T1775" t="str">
            <v>N</v>
          </cell>
          <cell r="U1775" t="str">
            <v>N</v>
          </cell>
          <cell r="V1775" t="str">
            <v>N</v>
          </cell>
          <cell r="W1775" t="str">
            <v>ML</v>
          </cell>
        </row>
        <row r="1776">
          <cell r="B1776" t="str">
            <v>UN2617III</v>
          </cell>
          <cell r="C1776" t="str">
            <v>MÉTHYLCYCLO-HEXANOLS</v>
          </cell>
          <cell r="D1776" t="str">
            <v>3</v>
          </cell>
          <cell r="E1776" t="str">
            <v>F1</v>
          </cell>
          <cell r="F1776" t="str">
            <v>III</v>
          </cell>
          <cell r="G1776" t="str">
            <v>3</v>
          </cell>
          <cell r="H1776" t="str">
            <v/>
          </cell>
          <cell r="I1776">
            <v>5000</v>
          </cell>
          <cell r="J1776" t="str">
            <v>E1</v>
          </cell>
          <cell r="K1776" t="str">
            <v>3</v>
          </cell>
          <cell r="L1776" t="str">
            <v>E</v>
          </cell>
          <cell r="M1776" t="str">
            <v>V12</v>
          </cell>
          <cell r="N1776" t="str">
            <v/>
          </cell>
          <cell r="O1776" t="str">
            <v>S2</v>
          </cell>
          <cell r="P1776" t="str">
            <v>N</v>
          </cell>
          <cell r="Q1776" t="str">
            <v>N</v>
          </cell>
          <cell r="R1776" t="str">
            <v>N</v>
          </cell>
          <cell r="S1776" t="str">
            <v>N</v>
          </cell>
          <cell r="T1776" t="str">
            <v>N</v>
          </cell>
          <cell r="U1776" t="str">
            <v>N</v>
          </cell>
          <cell r="V1776" t="str">
            <v>N</v>
          </cell>
          <cell r="W1776" t="str">
            <v>ML</v>
          </cell>
        </row>
        <row r="1777">
          <cell r="B1777" t="str">
            <v>UN2618III</v>
          </cell>
          <cell r="C1777" t="str">
            <v>VINYLTOLUÈNES STABILISÉS</v>
          </cell>
          <cell r="D1777" t="str">
            <v>3</v>
          </cell>
          <cell r="E1777" t="str">
            <v>F1</v>
          </cell>
          <cell r="F1777" t="str">
            <v>III</v>
          </cell>
          <cell r="G1777" t="str">
            <v>3</v>
          </cell>
          <cell r="H1777">
            <v>386</v>
          </cell>
          <cell r="I1777">
            <v>5000</v>
          </cell>
          <cell r="J1777" t="str">
            <v>E1</v>
          </cell>
          <cell r="K1777" t="str">
            <v>3</v>
          </cell>
          <cell r="L1777" t="str">
            <v>E</v>
          </cell>
          <cell r="M1777" t="str">
            <v>V8,V12</v>
          </cell>
          <cell r="N1777" t="str">
            <v/>
          </cell>
          <cell r="O1777" t="str">
            <v>S2,S4</v>
          </cell>
          <cell r="P1777" t="str">
            <v>N</v>
          </cell>
          <cell r="Q1777" t="str">
            <v>N</v>
          </cell>
          <cell r="R1777" t="str">
            <v>N</v>
          </cell>
          <cell r="S1777" t="str">
            <v>N</v>
          </cell>
          <cell r="T1777" t="str">
            <v>N</v>
          </cell>
          <cell r="U1777" t="str">
            <v>N</v>
          </cell>
          <cell r="V1777" t="str">
            <v>N</v>
          </cell>
          <cell r="W1777" t="str">
            <v>ML</v>
          </cell>
        </row>
        <row r="1778">
          <cell r="B1778" t="str">
            <v>UN2619II</v>
          </cell>
          <cell r="C1778" t="str">
            <v>BENZYLDIMÉTHYLAMINE</v>
          </cell>
          <cell r="D1778" t="str">
            <v>8</v>
          </cell>
          <cell r="E1778" t="str">
            <v>CF1</v>
          </cell>
          <cell r="F1778" t="str">
            <v>II</v>
          </cell>
          <cell r="G1778" t="str">
            <v>8,+3</v>
          </cell>
          <cell r="H1778" t="str">
            <v/>
          </cell>
          <cell r="I1778">
            <v>1000</v>
          </cell>
          <cell r="J1778" t="str">
            <v>E2</v>
          </cell>
          <cell r="K1778" t="str">
            <v>2</v>
          </cell>
          <cell r="L1778" t="str">
            <v>E</v>
          </cell>
          <cell r="M1778" t="str">
            <v/>
          </cell>
          <cell r="N1778" t="str">
            <v/>
          </cell>
          <cell r="O1778" t="str">
            <v>S2</v>
          </cell>
          <cell r="P1778" t="str">
            <v>N</v>
          </cell>
          <cell r="Q1778" t="str">
            <v>N</v>
          </cell>
          <cell r="R1778" t="str">
            <v>N</v>
          </cell>
          <cell r="S1778" t="str">
            <v>N</v>
          </cell>
          <cell r="T1778" t="str">
            <v>N</v>
          </cell>
          <cell r="U1778" t="str">
            <v>N</v>
          </cell>
          <cell r="V1778" t="str">
            <v>N</v>
          </cell>
          <cell r="W1778" t="str">
            <v>ML</v>
          </cell>
        </row>
        <row r="1779">
          <cell r="B1779" t="str">
            <v>UN2620III</v>
          </cell>
          <cell r="C1779" t="str">
            <v>BUTYRATES D'AMYLE</v>
          </cell>
          <cell r="D1779" t="str">
            <v>3</v>
          </cell>
          <cell r="E1779" t="str">
            <v>F1</v>
          </cell>
          <cell r="F1779" t="str">
            <v>III</v>
          </cell>
          <cell r="G1779" t="str">
            <v>3</v>
          </cell>
          <cell r="H1779" t="str">
            <v/>
          </cell>
          <cell r="I1779">
            <v>5000</v>
          </cell>
          <cell r="J1779" t="str">
            <v>E1</v>
          </cell>
          <cell r="K1779" t="str">
            <v>3</v>
          </cell>
          <cell r="L1779" t="str">
            <v>E</v>
          </cell>
          <cell r="M1779" t="str">
            <v>V12</v>
          </cell>
          <cell r="N1779" t="str">
            <v/>
          </cell>
          <cell r="O1779" t="str">
            <v>S2</v>
          </cell>
          <cell r="P1779" t="str">
            <v>N</v>
          </cell>
          <cell r="Q1779" t="str">
            <v>N</v>
          </cell>
          <cell r="R1779" t="str">
            <v>N</v>
          </cell>
          <cell r="S1779" t="str">
            <v>N</v>
          </cell>
          <cell r="T1779" t="str">
            <v>N</v>
          </cell>
          <cell r="U1779" t="str">
            <v>N</v>
          </cell>
          <cell r="V1779" t="str">
            <v>N</v>
          </cell>
          <cell r="W1779" t="str">
            <v>ML</v>
          </cell>
        </row>
        <row r="1780">
          <cell r="B1780" t="str">
            <v>UN2621III</v>
          </cell>
          <cell r="C1780" t="str">
            <v>ACÉTYLMÉTHYL-CARBINOL</v>
          </cell>
          <cell r="D1780" t="str">
            <v>3</v>
          </cell>
          <cell r="E1780" t="str">
            <v>F1</v>
          </cell>
          <cell r="F1780" t="str">
            <v>III</v>
          </cell>
          <cell r="G1780" t="str">
            <v>3</v>
          </cell>
          <cell r="H1780" t="str">
            <v/>
          </cell>
          <cell r="I1780">
            <v>5000</v>
          </cell>
          <cell r="J1780" t="str">
            <v>E1</v>
          </cell>
          <cell r="K1780" t="str">
            <v>3</v>
          </cell>
          <cell r="L1780" t="str">
            <v>E</v>
          </cell>
          <cell r="M1780" t="str">
            <v>V12</v>
          </cell>
          <cell r="N1780" t="str">
            <v/>
          </cell>
          <cell r="O1780" t="str">
            <v>S2</v>
          </cell>
          <cell r="P1780" t="str">
            <v>N</v>
          </cell>
          <cell r="Q1780" t="str">
            <v>N</v>
          </cell>
          <cell r="R1780" t="str">
            <v>N</v>
          </cell>
          <cell r="S1780" t="str">
            <v>N</v>
          </cell>
          <cell r="T1780" t="str">
            <v>N</v>
          </cell>
          <cell r="U1780" t="str">
            <v>N</v>
          </cell>
          <cell r="V1780" t="str">
            <v>N</v>
          </cell>
          <cell r="W1780" t="str">
            <v>ML</v>
          </cell>
        </row>
        <row r="1781">
          <cell r="B1781" t="str">
            <v>UN2622II</v>
          </cell>
          <cell r="C1781" t="str">
            <v>GLYCIDALDÉHYDE</v>
          </cell>
          <cell r="D1781" t="str">
            <v>3</v>
          </cell>
          <cell r="E1781" t="str">
            <v>FT1</v>
          </cell>
          <cell r="F1781" t="str">
            <v>II</v>
          </cell>
          <cell r="G1781" t="str">
            <v>3,+6.1</v>
          </cell>
          <cell r="H1781" t="str">
            <v/>
          </cell>
          <cell r="I1781">
            <v>1000</v>
          </cell>
          <cell r="J1781" t="str">
            <v>E2</v>
          </cell>
          <cell r="K1781" t="str">
            <v>2</v>
          </cell>
          <cell r="L1781" t="str">
            <v>E</v>
          </cell>
          <cell r="M1781" t="str">
            <v/>
          </cell>
          <cell r="N1781" t="str">
            <v>CV13,CV28</v>
          </cell>
          <cell r="O1781" t="str">
            <v>S2,S19</v>
          </cell>
          <cell r="P1781" t="str">
            <v>N</v>
          </cell>
          <cell r="Q1781" t="str">
            <v>N</v>
          </cell>
          <cell r="R1781" t="str">
            <v>N</v>
          </cell>
          <cell r="S1781" t="str">
            <v>O</v>
          </cell>
          <cell r="T1781" t="str">
            <v>N</v>
          </cell>
          <cell r="U1781" t="str">
            <v>N</v>
          </cell>
          <cell r="V1781" t="str">
            <v>N</v>
          </cell>
          <cell r="W1781" t="str">
            <v>ML</v>
          </cell>
        </row>
        <row r="1782">
          <cell r="B1782" t="str">
            <v>UN2623III</v>
          </cell>
          <cell r="C1782" t="str">
            <v>ALLUME-FEU SOLIDES</v>
          </cell>
          <cell r="D1782" t="str">
            <v>4.1</v>
          </cell>
          <cell r="E1782" t="str">
            <v>F1</v>
          </cell>
          <cell r="F1782" t="str">
            <v>III</v>
          </cell>
          <cell r="G1782" t="str">
            <v>4.1</v>
          </cell>
          <cell r="H1782" t="str">
            <v/>
          </cell>
          <cell r="I1782">
            <v>5000</v>
          </cell>
          <cell r="J1782" t="str">
            <v>E1</v>
          </cell>
          <cell r="K1782" t="str">
            <v>4</v>
          </cell>
          <cell r="L1782" t="str">
            <v>E</v>
          </cell>
          <cell r="M1782" t="str">
            <v/>
          </cell>
          <cell r="N1782" t="str">
            <v/>
          </cell>
          <cell r="O1782" t="str">
            <v/>
          </cell>
          <cell r="P1782" t="str">
            <v>N</v>
          </cell>
          <cell r="Q1782" t="str">
            <v>N</v>
          </cell>
          <cell r="R1782" t="str">
            <v>N</v>
          </cell>
          <cell r="S1782" t="str">
            <v>N</v>
          </cell>
          <cell r="T1782" t="str">
            <v>N</v>
          </cell>
          <cell r="U1782" t="str">
            <v>N</v>
          </cell>
          <cell r="V1782" t="str">
            <v>N</v>
          </cell>
          <cell r="W1782" t="str">
            <v>G</v>
          </cell>
        </row>
        <row r="1783">
          <cell r="B1783" t="str">
            <v>UN2624II</v>
          </cell>
          <cell r="C1783" t="str">
            <v>SILICIURE DE MAGNÉSIUM</v>
          </cell>
          <cell r="D1783" t="str">
            <v>4.3</v>
          </cell>
          <cell r="E1783" t="str">
            <v>W2</v>
          </cell>
          <cell r="F1783" t="str">
            <v>II</v>
          </cell>
          <cell r="G1783" t="str">
            <v>4.3</v>
          </cell>
          <cell r="H1783" t="str">
            <v/>
          </cell>
          <cell r="I1783">
            <v>500</v>
          </cell>
          <cell r="J1783" t="str">
            <v>E2</v>
          </cell>
          <cell r="K1783" t="str">
            <v>2</v>
          </cell>
          <cell r="L1783" t="str">
            <v>E</v>
          </cell>
          <cell r="M1783" t="str">
            <v>V1</v>
          </cell>
          <cell r="N1783" t="str">
            <v>CV23</v>
          </cell>
          <cell r="O1783" t="str">
            <v/>
          </cell>
          <cell r="P1783" t="str">
            <v>N</v>
          </cell>
          <cell r="Q1783" t="str">
            <v>N</v>
          </cell>
          <cell r="R1783" t="str">
            <v>N</v>
          </cell>
          <cell r="S1783" t="str">
            <v>N</v>
          </cell>
          <cell r="T1783" t="str">
            <v>N</v>
          </cell>
          <cell r="U1783" t="str">
            <v>N</v>
          </cell>
          <cell r="V1783" t="str">
            <v>N</v>
          </cell>
          <cell r="W1783" t="str">
            <v>G</v>
          </cell>
        </row>
        <row r="1784">
          <cell r="B1784" t="str">
            <v>UN2626II</v>
          </cell>
          <cell r="C1784" t="str">
            <v>ACIDE CHLORIQUE EN SOLUTION AQUEUSE</v>
          </cell>
          <cell r="D1784" t="str">
            <v>5.1</v>
          </cell>
          <cell r="E1784" t="str">
            <v>O1</v>
          </cell>
          <cell r="F1784" t="str">
            <v>II</v>
          </cell>
          <cell r="G1784" t="str">
            <v>5.1</v>
          </cell>
          <cell r="H1784" t="str">
            <v>613</v>
          </cell>
          <cell r="I1784">
            <v>1000</v>
          </cell>
          <cell r="J1784" t="str">
            <v>E0</v>
          </cell>
          <cell r="K1784" t="str">
            <v>2</v>
          </cell>
          <cell r="L1784" t="str">
            <v>E</v>
          </cell>
          <cell r="M1784" t="str">
            <v/>
          </cell>
          <cell r="N1784" t="str">
            <v>CV24</v>
          </cell>
          <cell r="O1784" t="str">
            <v/>
          </cell>
          <cell r="P1784" t="str">
            <v>N</v>
          </cell>
          <cell r="Q1784" t="str">
            <v>N</v>
          </cell>
          <cell r="R1784" t="str">
            <v>N</v>
          </cell>
          <cell r="S1784" t="str">
            <v>N</v>
          </cell>
          <cell r="T1784" t="str">
            <v>N</v>
          </cell>
          <cell r="U1784" t="str">
            <v>N</v>
          </cell>
          <cell r="V1784" t="str">
            <v>N</v>
          </cell>
          <cell r="W1784" t="str">
            <v>ML</v>
          </cell>
        </row>
        <row r="1785">
          <cell r="B1785" t="str">
            <v>UN2627II</v>
          </cell>
          <cell r="C1785" t="str">
            <v>NITRITES INORGANIQUES, N.S.A.</v>
          </cell>
          <cell r="D1785" t="str">
            <v>5.1</v>
          </cell>
          <cell r="E1785" t="str">
            <v>O2</v>
          </cell>
          <cell r="F1785" t="str">
            <v>II</v>
          </cell>
          <cell r="G1785" t="str">
            <v>5.1</v>
          </cell>
          <cell r="H1785" t="str">
            <v>103,274</v>
          </cell>
          <cell r="I1785">
            <v>1000</v>
          </cell>
          <cell r="J1785" t="str">
            <v>E2</v>
          </cell>
          <cell r="K1785" t="str">
            <v>2</v>
          </cell>
          <cell r="L1785" t="str">
            <v>E</v>
          </cell>
          <cell r="M1785" t="str">
            <v>V11</v>
          </cell>
          <cell r="N1785" t="str">
            <v>CV24</v>
          </cell>
          <cell r="O1785" t="str">
            <v/>
          </cell>
          <cell r="P1785" t="str">
            <v>N</v>
          </cell>
          <cell r="Q1785" t="str">
            <v>N</v>
          </cell>
          <cell r="R1785" t="str">
            <v>N</v>
          </cell>
          <cell r="S1785" t="str">
            <v>N</v>
          </cell>
          <cell r="T1785" t="str">
            <v>N</v>
          </cell>
          <cell r="U1785" t="str">
            <v>N</v>
          </cell>
          <cell r="V1785" t="str">
            <v>O</v>
          </cell>
          <cell r="W1785" t="str">
            <v>G</v>
          </cell>
        </row>
        <row r="1786">
          <cell r="B1786" t="str">
            <v>UN2628I</v>
          </cell>
          <cell r="C1786" t="str">
            <v>FLUORACÉTATE DE POTASSIUM</v>
          </cell>
          <cell r="D1786" t="str">
            <v>6.1</v>
          </cell>
          <cell r="E1786" t="str">
            <v>T2</v>
          </cell>
          <cell r="F1786" t="str">
            <v>I</v>
          </cell>
          <cell r="G1786" t="str">
            <v>6.1</v>
          </cell>
          <cell r="H1786" t="str">
            <v/>
          </cell>
          <cell r="I1786">
            <v>0</v>
          </cell>
          <cell r="J1786" t="str">
            <v>E5</v>
          </cell>
          <cell r="K1786" t="str">
            <v>1</v>
          </cell>
          <cell r="L1786" t="str">
            <v>E</v>
          </cell>
          <cell r="M1786" t="str">
            <v>V10</v>
          </cell>
          <cell r="N1786" t="str">
            <v>CV1,CV13,CV28</v>
          </cell>
          <cell r="O1786" t="str">
            <v>S9,S14</v>
          </cell>
          <cell r="P1786" t="str">
            <v>N</v>
          </cell>
          <cell r="Q1786" t="str">
            <v>N</v>
          </cell>
          <cell r="R1786" t="str">
            <v>N</v>
          </cell>
          <cell r="S1786" t="str">
            <v>O</v>
          </cell>
          <cell r="T1786" t="str">
            <v>O</v>
          </cell>
          <cell r="U1786" t="str">
            <v>N</v>
          </cell>
          <cell r="V1786" t="str">
            <v>N</v>
          </cell>
          <cell r="W1786" t="str">
            <v>G ou ML</v>
          </cell>
        </row>
        <row r="1787">
          <cell r="B1787" t="str">
            <v>UN2629I</v>
          </cell>
          <cell r="C1787" t="str">
            <v>FLUORACÉTATE DE SODIUM</v>
          </cell>
          <cell r="D1787" t="str">
            <v>6.1</v>
          </cell>
          <cell r="E1787" t="str">
            <v>T2</v>
          </cell>
          <cell r="F1787" t="str">
            <v>I</v>
          </cell>
          <cell r="G1787" t="str">
            <v>6.1</v>
          </cell>
          <cell r="H1787" t="str">
            <v/>
          </cell>
          <cell r="I1787">
            <v>0</v>
          </cell>
          <cell r="J1787" t="str">
            <v>E5</v>
          </cell>
          <cell r="K1787" t="str">
            <v>1</v>
          </cell>
          <cell r="L1787" t="str">
            <v>E</v>
          </cell>
          <cell r="M1787" t="str">
            <v>V10</v>
          </cell>
          <cell r="N1787" t="str">
            <v>CV1,CV13,CV28</v>
          </cell>
          <cell r="O1787" t="str">
            <v>S9,S14</v>
          </cell>
          <cell r="P1787" t="str">
            <v>N</v>
          </cell>
          <cell r="Q1787" t="str">
            <v>N</v>
          </cell>
          <cell r="R1787" t="str">
            <v>N</v>
          </cell>
          <cell r="S1787" t="str">
            <v>O</v>
          </cell>
          <cell r="T1787" t="str">
            <v>O</v>
          </cell>
          <cell r="U1787" t="str">
            <v>N</v>
          </cell>
          <cell r="V1787" t="str">
            <v>N</v>
          </cell>
          <cell r="W1787" t="str">
            <v>G ou ML</v>
          </cell>
        </row>
        <row r="1788">
          <cell r="B1788" t="str">
            <v>UN2630I</v>
          </cell>
          <cell r="C1788" t="str">
            <v>SÉLÉNIATES ou SÉLÉNITES</v>
          </cell>
          <cell r="D1788" t="str">
            <v>6.1</v>
          </cell>
          <cell r="E1788" t="str">
            <v>T5</v>
          </cell>
          <cell r="F1788" t="str">
            <v>I</v>
          </cell>
          <cell r="G1788" t="str">
            <v>6.1</v>
          </cell>
          <cell r="H1788" t="str">
            <v>274</v>
          </cell>
          <cell r="I1788">
            <v>0</v>
          </cell>
          <cell r="J1788" t="str">
            <v>E5</v>
          </cell>
          <cell r="K1788" t="str">
            <v>1</v>
          </cell>
          <cell r="L1788" t="str">
            <v>E</v>
          </cell>
          <cell r="M1788" t="str">
            <v>V10</v>
          </cell>
          <cell r="N1788" t="str">
            <v>CV1,CV13,CV28</v>
          </cell>
          <cell r="O1788" t="str">
            <v>S9,S14</v>
          </cell>
          <cell r="P1788" t="str">
            <v>N</v>
          </cell>
          <cell r="Q1788" t="str">
            <v>N</v>
          </cell>
          <cell r="R1788" t="str">
            <v>N</v>
          </cell>
          <cell r="S1788" t="str">
            <v>O</v>
          </cell>
          <cell r="T1788" t="str">
            <v>O</v>
          </cell>
          <cell r="U1788" t="str">
            <v>N</v>
          </cell>
          <cell r="V1788" t="str">
            <v>O</v>
          </cell>
          <cell r="W1788" t="str">
            <v>G</v>
          </cell>
        </row>
        <row r="1789">
          <cell r="B1789" t="str">
            <v>UN2642I</v>
          </cell>
          <cell r="C1789" t="str">
            <v>ACIDE FLUORACÉTIQUE</v>
          </cell>
          <cell r="D1789" t="str">
            <v>6.1</v>
          </cell>
          <cell r="E1789" t="str">
            <v>T2</v>
          </cell>
          <cell r="F1789" t="str">
            <v>I</v>
          </cell>
          <cell r="G1789" t="str">
            <v>6.1</v>
          </cell>
          <cell r="H1789" t="str">
            <v/>
          </cell>
          <cell r="I1789">
            <v>0</v>
          </cell>
          <cell r="J1789" t="str">
            <v>E5</v>
          </cell>
          <cell r="K1789" t="str">
            <v>1</v>
          </cell>
          <cell r="L1789" t="str">
            <v>E</v>
          </cell>
          <cell r="M1789" t="str">
            <v>V10</v>
          </cell>
          <cell r="N1789" t="str">
            <v>CV1,CV13,CV28</v>
          </cell>
          <cell r="O1789" t="str">
            <v>S9,S14</v>
          </cell>
          <cell r="P1789" t="str">
            <v>N</v>
          </cell>
          <cell r="Q1789" t="str">
            <v>N</v>
          </cell>
          <cell r="R1789" t="str">
            <v>N</v>
          </cell>
          <cell r="S1789" t="str">
            <v>O</v>
          </cell>
          <cell r="T1789" t="str">
            <v>O</v>
          </cell>
          <cell r="U1789" t="str">
            <v>N</v>
          </cell>
          <cell r="V1789" t="str">
            <v>N</v>
          </cell>
          <cell r="W1789" t="str">
            <v>ML</v>
          </cell>
        </row>
        <row r="1790">
          <cell r="B1790" t="str">
            <v>UN2643II</v>
          </cell>
          <cell r="C1790" t="str">
            <v>BROMACÉTATE DE MÉTHYLE</v>
          </cell>
          <cell r="D1790" t="str">
            <v>6.1</v>
          </cell>
          <cell r="E1790" t="str">
            <v>T1</v>
          </cell>
          <cell r="F1790" t="str">
            <v>II</v>
          </cell>
          <cell r="G1790" t="str">
            <v>6.1</v>
          </cell>
          <cell r="H1790" t="str">
            <v/>
          </cell>
          <cell r="I1790">
            <v>100</v>
          </cell>
          <cell r="J1790" t="str">
            <v>E4</v>
          </cell>
          <cell r="K1790" t="str">
            <v>2</v>
          </cell>
          <cell r="L1790" t="str">
            <v>E</v>
          </cell>
          <cell r="M1790" t="str">
            <v/>
          </cell>
          <cell r="N1790" t="str">
            <v>CV13,CV28</v>
          </cell>
          <cell r="O1790" t="str">
            <v>S9,S19</v>
          </cell>
          <cell r="P1790" t="str">
            <v>N</v>
          </cell>
          <cell r="Q1790" t="str">
            <v>N</v>
          </cell>
          <cell r="R1790" t="str">
            <v>N</v>
          </cell>
          <cell r="S1790" t="str">
            <v>O</v>
          </cell>
          <cell r="T1790" t="str">
            <v>N</v>
          </cell>
          <cell r="U1790" t="str">
            <v>N</v>
          </cell>
          <cell r="V1790" t="str">
            <v>N</v>
          </cell>
          <cell r="W1790" t="str">
            <v>ML</v>
          </cell>
        </row>
        <row r="1791">
          <cell r="B1791" t="str">
            <v>UN2644I</v>
          </cell>
          <cell r="C1791" t="str">
            <v>IODURE DE MÉTHYLE</v>
          </cell>
          <cell r="D1791" t="str">
            <v>6.1</v>
          </cell>
          <cell r="E1791" t="str">
            <v>T1</v>
          </cell>
          <cell r="F1791" t="str">
            <v>I</v>
          </cell>
          <cell r="G1791" t="str">
            <v>6.1</v>
          </cell>
          <cell r="H1791" t="str">
            <v>354</v>
          </cell>
          <cell r="I1791">
            <v>0</v>
          </cell>
          <cell r="J1791" t="str">
            <v>E0</v>
          </cell>
          <cell r="K1791" t="str">
            <v>1</v>
          </cell>
          <cell r="L1791" t="str">
            <v>D</v>
          </cell>
          <cell r="M1791" t="str">
            <v/>
          </cell>
          <cell r="N1791" t="str">
            <v>CV1,CV13,CV28</v>
          </cell>
          <cell r="O1791" t="str">
            <v>S9,S14</v>
          </cell>
          <cell r="P1791" t="str">
            <v>N</v>
          </cell>
          <cell r="Q1791" t="str">
            <v>N</v>
          </cell>
          <cell r="R1791" t="str">
            <v>N</v>
          </cell>
          <cell r="S1791" t="str">
            <v>O</v>
          </cell>
          <cell r="T1791" t="str">
            <v>O</v>
          </cell>
          <cell r="U1791" t="str">
            <v>N</v>
          </cell>
          <cell r="V1791" t="str">
            <v>N</v>
          </cell>
          <cell r="W1791" t="str">
            <v>G ou ML</v>
          </cell>
        </row>
        <row r="1792">
          <cell r="B1792" t="str">
            <v>UN2645II</v>
          </cell>
          <cell r="C1792" t="str">
            <v>BROMURE DE PHÉNACYLE</v>
          </cell>
          <cell r="D1792" t="str">
            <v>6.1</v>
          </cell>
          <cell r="E1792" t="str">
            <v>T2</v>
          </cell>
          <cell r="F1792" t="str">
            <v>II</v>
          </cell>
          <cell r="G1792" t="str">
            <v>6.1</v>
          </cell>
          <cell r="H1792" t="str">
            <v/>
          </cell>
          <cell r="I1792">
            <v>500</v>
          </cell>
          <cell r="J1792" t="str">
            <v>E4</v>
          </cell>
          <cell r="K1792" t="str">
            <v>2</v>
          </cell>
          <cell r="L1792" t="str">
            <v>E</v>
          </cell>
          <cell r="M1792" t="str">
            <v>V11</v>
          </cell>
          <cell r="N1792" t="str">
            <v>CV13,CV28</v>
          </cell>
          <cell r="O1792" t="str">
            <v>S9,S19</v>
          </cell>
          <cell r="P1792" t="str">
            <v>N</v>
          </cell>
          <cell r="Q1792" t="str">
            <v>N</v>
          </cell>
          <cell r="R1792" t="str">
            <v>N</v>
          </cell>
          <cell r="S1792" t="str">
            <v>O</v>
          </cell>
          <cell r="T1792" t="str">
            <v>N</v>
          </cell>
          <cell r="U1792" t="str">
            <v>N</v>
          </cell>
          <cell r="V1792" t="str">
            <v>N</v>
          </cell>
          <cell r="W1792" t="str">
            <v>G</v>
          </cell>
        </row>
        <row r="1793">
          <cell r="B1793" t="str">
            <v>UN2646I</v>
          </cell>
          <cell r="C1793" t="str">
            <v>HEXACHLOROCYCLO-PENTADIÈNE</v>
          </cell>
          <cell r="D1793" t="str">
            <v>6.1</v>
          </cell>
          <cell r="E1793" t="str">
            <v>T1</v>
          </cell>
          <cell r="F1793" t="str">
            <v>I</v>
          </cell>
          <cell r="G1793" t="str">
            <v>6.1</v>
          </cell>
          <cell r="H1793" t="str">
            <v>354</v>
          </cell>
          <cell r="I1793">
            <v>0</v>
          </cell>
          <cell r="J1793" t="str">
            <v>E0</v>
          </cell>
          <cell r="K1793" t="str">
            <v>1</v>
          </cell>
          <cell r="L1793" t="str">
            <v>D</v>
          </cell>
          <cell r="M1793" t="str">
            <v/>
          </cell>
          <cell r="N1793" t="str">
            <v>CV1,CV13,CV28</v>
          </cell>
          <cell r="O1793" t="str">
            <v>S9,S14</v>
          </cell>
          <cell r="P1793" t="str">
            <v>N</v>
          </cell>
          <cell r="Q1793" t="str">
            <v>N</v>
          </cell>
          <cell r="R1793" t="str">
            <v>N</v>
          </cell>
          <cell r="S1793" t="str">
            <v>O</v>
          </cell>
          <cell r="T1793" t="str">
            <v>O</v>
          </cell>
          <cell r="U1793" t="str">
            <v>N</v>
          </cell>
          <cell r="V1793" t="str">
            <v>N</v>
          </cell>
          <cell r="W1793" t="str">
            <v>G ou ML</v>
          </cell>
        </row>
        <row r="1794">
          <cell r="B1794" t="str">
            <v>UN2647II</v>
          </cell>
          <cell r="C1794" t="str">
            <v>MALONITRILE</v>
          </cell>
          <cell r="D1794" t="str">
            <v>6.1</v>
          </cell>
          <cell r="E1794" t="str">
            <v>T2</v>
          </cell>
          <cell r="F1794" t="str">
            <v>II</v>
          </cell>
          <cell r="G1794" t="str">
            <v>6.1</v>
          </cell>
          <cell r="H1794" t="str">
            <v/>
          </cell>
          <cell r="I1794">
            <v>500</v>
          </cell>
          <cell r="J1794" t="str">
            <v>E4</v>
          </cell>
          <cell r="K1794" t="str">
            <v>2</v>
          </cell>
          <cell r="L1794" t="str">
            <v>E</v>
          </cell>
          <cell r="M1794" t="str">
            <v>V11</v>
          </cell>
          <cell r="N1794" t="str">
            <v>CV13,CV28</v>
          </cell>
          <cell r="O1794" t="str">
            <v>S9,S19</v>
          </cell>
          <cell r="P1794" t="str">
            <v>N</v>
          </cell>
          <cell r="Q1794" t="str">
            <v>N</v>
          </cell>
          <cell r="R1794" t="str">
            <v>N</v>
          </cell>
          <cell r="S1794" t="str">
            <v>O</v>
          </cell>
          <cell r="T1794" t="str">
            <v>N</v>
          </cell>
          <cell r="U1794" t="str">
            <v>N</v>
          </cell>
          <cell r="V1794" t="str">
            <v>N</v>
          </cell>
          <cell r="W1794" t="str">
            <v>G</v>
          </cell>
        </row>
        <row r="1795">
          <cell r="B1795" t="str">
            <v>UN2648II</v>
          </cell>
          <cell r="C1795" t="str">
            <v>DIBROMO-1,2 ,BUTANONE-3</v>
          </cell>
          <cell r="D1795" t="str">
            <v>6.1</v>
          </cell>
          <cell r="E1795" t="str">
            <v>T1</v>
          </cell>
          <cell r="F1795" t="str">
            <v>II</v>
          </cell>
          <cell r="G1795" t="str">
            <v>6.1</v>
          </cell>
          <cell r="H1795" t="str">
            <v/>
          </cell>
          <cell r="I1795">
            <v>100</v>
          </cell>
          <cell r="J1795" t="str">
            <v>E4</v>
          </cell>
          <cell r="K1795" t="str">
            <v>2</v>
          </cell>
          <cell r="L1795" t="str">
            <v>E</v>
          </cell>
          <cell r="M1795" t="str">
            <v/>
          </cell>
          <cell r="N1795" t="str">
            <v>CV13,CV28</v>
          </cell>
          <cell r="O1795" t="str">
            <v>S9,S19</v>
          </cell>
          <cell r="P1795" t="str">
            <v>N</v>
          </cell>
          <cell r="Q1795" t="str">
            <v>N</v>
          </cell>
          <cell r="R1795" t="str">
            <v>N</v>
          </cell>
          <cell r="S1795" t="str">
            <v>O</v>
          </cell>
          <cell r="T1795" t="str">
            <v>N</v>
          </cell>
          <cell r="U1795" t="str">
            <v>N</v>
          </cell>
          <cell r="V1795" t="str">
            <v>N</v>
          </cell>
          <cell r="W1795" t="str">
            <v>ML</v>
          </cell>
        </row>
        <row r="1796">
          <cell r="B1796" t="str">
            <v>UN2649II</v>
          </cell>
          <cell r="C1796" t="str">
            <v>DICHLORO-1,3 ACÉTONE</v>
          </cell>
          <cell r="D1796" t="str">
            <v>6.1</v>
          </cell>
          <cell r="E1796" t="str">
            <v>T2</v>
          </cell>
          <cell r="F1796" t="str">
            <v>II</v>
          </cell>
          <cell r="G1796" t="str">
            <v>6.1</v>
          </cell>
          <cell r="H1796" t="str">
            <v/>
          </cell>
          <cell r="I1796">
            <v>500</v>
          </cell>
          <cell r="J1796" t="str">
            <v>E4</v>
          </cell>
          <cell r="K1796" t="str">
            <v>2</v>
          </cell>
          <cell r="L1796" t="str">
            <v>E</v>
          </cell>
          <cell r="M1796" t="str">
            <v>V11</v>
          </cell>
          <cell r="N1796" t="str">
            <v>CV13,CV28</v>
          </cell>
          <cell r="O1796" t="str">
            <v>S9,S19</v>
          </cell>
          <cell r="P1796" t="str">
            <v>N</v>
          </cell>
          <cell r="Q1796" t="str">
            <v>N</v>
          </cell>
          <cell r="R1796" t="str">
            <v>N</v>
          </cell>
          <cell r="S1796" t="str">
            <v>O</v>
          </cell>
          <cell r="T1796" t="str">
            <v>N</v>
          </cell>
          <cell r="U1796" t="str">
            <v>N</v>
          </cell>
          <cell r="V1796" t="str">
            <v>N</v>
          </cell>
          <cell r="W1796" t="str">
            <v>G</v>
          </cell>
        </row>
        <row r="1797">
          <cell r="B1797" t="str">
            <v>UN2650II</v>
          </cell>
          <cell r="C1797" t="str">
            <v>DICHLORO-1,1 NITRO-1 ÉTHANE</v>
          </cell>
          <cell r="D1797" t="str">
            <v>6.1</v>
          </cell>
          <cell r="E1797" t="str">
            <v>T1</v>
          </cell>
          <cell r="F1797" t="str">
            <v>II</v>
          </cell>
          <cell r="G1797" t="str">
            <v>6.1</v>
          </cell>
          <cell r="H1797" t="str">
            <v/>
          </cell>
          <cell r="I1797">
            <v>100</v>
          </cell>
          <cell r="J1797" t="str">
            <v>E4</v>
          </cell>
          <cell r="K1797" t="str">
            <v>2</v>
          </cell>
          <cell r="L1797" t="str">
            <v>E</v>
          </cell>
          <cell r="M1797" t="str">
            <v/>
          </cell>
          <cell r="N1797" t="str">
            <v>CV13,CV28</v>
          </cell>
          <cell r="O1797" t="str">
            <v>S9,S19</v>
          </cell>
          <cell r="P1797" t="str">
            <v>N</v>
          </cell>
          <cell r="Q1797" t="str">
            <v>N</v>
          </cell>
          <cell r="R1797" t="str">
            <v>N</v>
          </cell>
          <cell r="S1797" t="str">
            <v>O</v>
          </cell>
          <cell r="T1797" t="str">
            <v>N</v>
          </cell>
          <cell r="U1797" t="str">
            <v>N</v>
          </cell>
          <cell r="V1797" t="str">
            <v>N</v>
          </cell>
          <cell r="W1797" t="str">
            <v>ML</v>
          </cell>
        </row>
        <row r="1798">
          <cell r="B1798" t="str">
            <v>UN2651III</v>
          </cell>
          <cell r="C1798" t="str">
            <v>DIAMINO-4,4  DIPHÉNYLMÉTHANE</v>
          </cell>
          <cell r="D1798" t="str">
            <v>6.1</v>
          </cell>
          <cell r="E1798" t="str">
            <v>T2</v>
          </cell>
          <cell r="F1798" t="str">
            <v>III</v>
          </cell>
          <cell r="G1798" t="str">
            <v>6.1</v>
          </cell>
          <cell r="H1798" t="str">
            <v/>
          </cell>
          <cell r="I1798">
            <v>5000</v>
          </cell>
          <cell r="J1798" t="str">
            <v>E1</v>
          </cell>
          <cell r="K1798" t="str">
            <v>2</v>
          </cell>
          <cell r="L1798" t="str">
            <v>E</v>
          </cell>
          <cell r="M1798" t="str">
            <v/>
          </cell>
          <cell r="N1798" t="str">
            <v>CV13,CV28</v>
          </cell>
          <cell r="O1798" t="str">
            <v>S9</v>
          </cell>
          <cell r="P1798" t="str">
            <v>N</v>
          </cell>
          <cell r="Q1798" t="str">
            <v>N</v>
          </cell>
          <cell r="R1798" t="str">
            <v>N</v>
          </cell>
          <cell r="S1798" t="str">
            <v>O</v>
          </cell>
          <cell r="T1798" t="str">
            <v>N</v>
          </cell>
          <cell r="U1798" t="str">
            <v>N</v>
          </cell>
          <cell r="V1798" t="str">
            <v>N</v>
          </cell>
          <cell r="W1798" t="str">
            <v>G</v>
          </cell>
        </row>
        <row r="1799">
          <cell r="B1799" t="str">
            <v>UN2653II</v>
          </cell>
          <cell r="C1799" t="str">
            <v>IODURE DE BENZYLE</v>
          </cell>
          <cell r="D1799" t="str">
            <v>6.1</v>
          </cell>
          <cell r="E1799" t="str">
            <v>T1</v>
          </cell>
          <cell r="F1799" t="str">
            <v>II</v>
          </cell>
          <cell r="G1799" t="str">
            <v>6.1</v>
          </cell>
          <cell r="H1799" t="str">
            <v/>
          </cell>
          <cell r="I1799">
            <v>100</v>
          </cell>
          <cell r="J1799" t="str">
            <v>E4</v>
          </cell>
          <cell r="K1799" t="str">
            <v>2</v>
          </cell>
          <cell r="L1799" t="str">
            <v>E</v>
          </cell>
          <cell r="M1799" t="str">
            <v/>
          </cell>
          <cell r="N1799" t="str">
            <v>CV13,CV28</v>
          </cell>
          <cell r="O1799" t="str">
            <v>S9,S19</v>
          </cell>
          <cell r="P1799" t="str">
            <v>N</v>
          </cell>
          <cell r="Q1799" t="str">
            <v>N</v>
          </cell>
          <cell r="R1799" t="str">
            <v>N</v>
          </cell>
          <cell r="S1799" t="str">
            <v>O</v>
          </cell>
          <cell r="T1799" t="str">
            <v>N</v>
          </cell>
          <cell r="U1799" t="str">
            <v>N</v>
          </cell>
          <cell r="V1799" t="str">
            <v>N</v>
          </cell>
          <cell r="W1799" t="str">
            <v>ML</v>
          </cell>
        </row>
        <row r="1800">
          <cell r="B1800" t="str">
            <v>UN2655III</v>
          </cell>
          <cell r="C1800" t="str">
            <v>FLUOROSILICATE DE POTASSIUM</v>
          </cell>
          <cell r="D1800" t="str">
            <v>6.1</v>
          </cell>
          <cell r="E1800" t="str">
            <v>T5</v>
          </cell>
          <cell r="F1800" t="str">
            <v>III</v>
          </cell>
          <cell r="G1800" t="str">
            <v>6.1</v>
          </cell>
          <cell r="H1800" t="str">
            <v/>
          </cell>
          <cell r="I1800">
            <v>5000</v>
          </cell>
          <cell r="J1800" t="str">
            <v>E1</v>
          </cell>
          <cell r="K1800" t="str">
            <v>2</v>
          </cell>
          <cell r="L1800" t="str">
            <v>E</v>
          </cell>
          <cell r="M1800" t="str">
            <v/>
          </cell>
          <cell r="N1800" t="str">
            <v>CV13,CV28</v>
          </cell>
          <cell r="O1800" t="str">
            <v>S9</v>
          </cell>
          <cell r="P1800" t="str">
            <v>N</v>
          </cell>
          <cell r="Q1800" t="str">
            <v>N</v>
          </cell>
          <cell r="R1800" t="str">
            <v>N</v>
          </cell>
          <cell r="S1800" t="str">
            <v>O</v>
          </cell>
          <cell r="T1800" t="str">
            <v>N</v>
          </cell>
          <cell r="U1800" t="str">
            <v>N</v>
          </cell>
          <cell r="V1800" t="str">
            <v>N</v>
          </cell>
          <cell r="W1800" t="str">
            <v>G</v>
          </cell>
        </row>
        <row r="1801">
          <cell r="B1801" t="str">
            <v>UN2656III</v>
          </cell>
          <cell r="C1801" t="str">
            <v>QUINOLÉINE</v>
          </cell>
          <cell r="D1801" t="str">
            <v>6.1</v>
          </cell>
          <cell r="E1801" t="str">
            <v>T1</v>
          </cell>
          <cell r="F1801" t="str">
            <v>III</v>
          </cell>
          <cell r="G1801" t="str">
            <v>6.1</v>
          </cell>
          <cell r="H1801" t="str">
            <v/>
          </cell>
          <cell r="I1801">
            <v>5000</v>
          </cell>
          <cell r="J1801" t="str">
            <v>E1</v>
          </cell>
          <cell r="K1801" t="str">
            <v>2</v>
          </cell>
          <cell r="L1801" t="str">
            <v>E</v>
          </cell>
          <cell r="M1801" t="str">
            <v>V12</v>
          </cell>
          <cell r="N1801" t="str">
            <v>CV13,CV28</v>
          </cell>
          <cell r="O1801" t="str">
            <v>S9</v>
          </cell>
          <cell r="P1801" t="str">
            <v>N</v>
          </cell>
          <cell r="Q1801" t="str">
            <v>N</v>
          </cell>
          <cell r="R1801" t="str">
            <v>N</v>
          </cell>
          <cell r="S1801" t="str">
            <v>O</v>
          </cell>
          <cell r="T1801" t="str">
            <v>N</v>
          </cell>
          <cell r="U1801" t="str">
            <v>N</v>
          </cell>
          <cell r="V1801" t="str">
            <v>N</v>
          </cell>
          <cell r="W1801" t="str">
            <v>ML</v>
          </cell>
        </row>
        <row r="1802">
          <cell r="B1802" t="str">
            <v>UN2657II</v>
          </cell>
          <cell r="C1802" t="str">
            <v>DISULFURE DE SÉLÉNIUM</v>
          </cell>
          <cell r="D1802" t="str">
            <v>6.1</v>
          </cell>
          <cell r="E1802" t="str">
            <v>T5</v>
          </cell>
          <cell r="F1802" t="str">
            <v>II</v>
          </cell>
          <cell r="G1802" t="str">
            <v>6.1</v>
          </cell>
          <cell r="H1802" t="str">
            <v/>
          </cell>
          <cell r="I1802">
            <v>500</v>
          </cell>
          <cell r="J1802" t="str">
            <v>E4</v>
          </cell>
          <cell r="K1802" t="str">
            <v>2</v>
          </cell>
          <cell r="L1802" t="str">
            <v>E</v>
          </cell>
          <cell r="M1802" t="str">
            <v>V11</v>
          </cell>
          <cell r="N1802" t="str">
            <v>CV13,CV28</v>
          </cell>
          <cell r="O1802" t="str">
            <v>S9,S19</v>
          </cell>
          <cell r="P1802" t="str">
            <v>N</v>
          </cell>
          <cell r="Q1802" t="str">
            <v>N</v>
          </cell>
          <cell r="R1802" t="str">
            <v>N</v>
          </cell>
          <cell r="S1802" t="str">
            <v>O</v>
          </cell>
          <cell r="T1802" t="str">
            <v>N</v>
          </cell>
          <cell r="U1802" t="str">
            <v>N</v>
          </cell>
          <cell r="V1802" t="str">
            <v>N</v>
          </cell>
          <cell r="W1802" t="str">
            <v>G</v>
          </cell>
        </row>
        <row r="1803">
          <cell r="B1803" t="str">
            <v>UN2659III</v>
          </cell>
          <cell r="C1803" t="str">
            <v>CHLORACÉTATE DE SODIUM</v>
          </cell>
          <cell r="D1803" t="str">
            <v>6.1</v>
          </cell>
          <cell r="E1803" t="str">
            <v>T2</v>
          </cell>
          <cell r="F1803" t="str">
            <v>III</v>
          </cell>
          <cell r="G1803" t="str">
            <v>6.1</v>
          </cell>
          <cell r="H1803" t="str">
            <v/>
          </cell>
          <cell r="I1803">
            <v>5000</v>
          </cell>
          <cell r="J1803" t="str">
            <v>E1</v>
          </cell>
          <cell r="K1803" t="str">
            <v>2</v>
          </cell>
          <cell r="L1803" t="str">
            <v>E</v>
          </cell>
          <cell r="M1803" t="str">
            <v/>
          </cell>
          <cell r="N1803" t="str">
            <v>CV13,CV28</v>
          </cell>
          <cell r="O1803" t="str">
            <v>S9</v>
          </cell>
          <cell r="P1803" t="str">
            <v>N</v>
          </cell>
          <cell r="Q1803" t="str">
            <v>N</v>
          </cell>
          <cell r="R1803" t="str">
            <v>N</v>
          </cell>
          <cell r="S1803" t="str">
            <v>O</v>
          </cell>
          <cell r="T1803" t="str">
            <v>N</v>
          </cell>
          <cell r="U1803" t="str">
            <v>N</v>
          </cell>
          <cell r="V1803" t="str">
            <v>N</v>
          </cell>
          <cell r="W1803" t="str">
            <v>G</v>
          </cell>
        </row>
        <row r="1804">
          <cell r="B1804" t="str">
            <v>UN2660III</v>
          </cell>
          <cell r="C1804" t="str">
            <v>MONONITROTOLUIDINES</v>
          </cell>
          <cell r="D1804" t="str">
            <v>6.1</v>
          </cell>
          <cell r="E1804" t="str">
            <v>T2</v>
          </cell>
          <cell r="F1804" t="str">
            <v>III</v>
          </cell>
          <cell r="G1804" t="str">
            <v>6.1</v>
          </cell>
          <cell r="H1804" t="str">
            <v/>
          </cell>
          <cell r="I1804">
            <v>5000</v>
          </cell>
          <cell r="J1804" t="str">
            <v>E1</v>
          </cell>
          <cell r="K1804" t="str">
            <v>2</v>
          </cell>
          <cell r="L1804" t="str">
            <v>E</v>
          </cell>
          <cell r="M1804" t="str">
            <v/>
          </cell>
          <cell r="N1804" t="str">
            <v>CV13,CV28</v>
          </cell>
          <cell r="O1804" t="str">
            <v>S9</v>
          </cell>
          <cell r="P1804" t="str">
            <v>N</v>
          </cell>
          <cell r="Q1804" t="str">
            <v>N</v>
          </cell>
          <cell r="R1804" t="str">
            <v>N</v>
          </cell>
          <cell r="S1804" t="str">
            <v>O</v>
          </cell>
          <cell r="T1804" t="str">
            <v>N</v>
          </cell>
          <cell r="U1804" t="str">
            <v>N</v>
          </cell>
          <cell r="V1804" t="str">
            <v>N</v>
          </cell>
          <cell r="W1804" t="str">
            <v>G</v>
          </cell>
        </row>
        <row r="1805">
          <cell r="B1805" t="str">
            <v>UN2661III</v>
          </cell>
          <cell r="C1805" t="str">
            <v>HEXACHLORACÉTONE</v>
          </cell>
          <cell r="D1805" t="str">
            <v>6.1</v>
          </cell>
          <cell r="E1805" t="str">
            <v>T1</v>
          </cell>
          <cell r="F1805" t="str">
            <v>III</v>
          </cell>
          <cell r="G1805" t="str">
            <v>6.1</v>
          </cell>
          <cell r="H1805" t="str">
            <v/>
          </cell>
          <cell r="I1805">
            <v>5000</v>
          </cell>
          <cell r="J1805" t="str">
            <v>E1</v>
          </cell>
          <cell r="K1805" t="str">
            <v>2</v>
          </cell>
          <cell r="L1805" t="str">
            <v>E</v>
          </cell>
          <cell r="M1805" t="str">
            <v>V12</v>
          </cell>
          <cell r="N1805" t="str">
            <v>CV13,CV28</v>
          </cell>
          <cell r="O1805" t="str">
            <v>S9</v>
          </cell>
          <cell r="P1805" t="str">
            <v>N</v>
          </cell>
          <cell r="Q1805" t="str">
            <v>N</v>
          </cell>
          <cell r="R1805" t="str">
            <v>N</v>
          </cell>
          <cell r="S1805" t="str">
            <v>O</v>
          </cell>
          <cell r="T1805" t="str">
            <v>N</v>
          </cell>
          <cell r="U1805" t="str">
            <v>N</v>
          </cell>
          <cell r="V1805" t="str">
            <v>N</v>
          </cell>
          <cell r="W1805" t="str">
            <v>ML</v>
          </cell>
        </row>
        <row r="1806">
          <cell r="B1806" t="str">
            <v>UN2664III</v>
          </cell>
          <cell r="C1806" t="str">
            <v>DIBROMOMÉTHANE</v>
          </cell>
          <cell r="D1806" t="str">
            <v>6.1</v>
          </cell>
          <cell r="E1806" t="str">
            <v>T1</v>
          </cell>
          <cell r="F1806" t="str">
            <v>III</v>
          </cell>
          <cell r="G1806" t="str">
            <v>6.1</v>
          </cell>
          <cell r="H1806" t="str">
            <v/>
          </cell>
          <cell r="I1806">
            <v>5000</v>
          </cell>
          <cell r="J1806" t="str">
            <v>E1</v>
          </cell>
          <cell r="K1806" t="str">
            <v>2</v>
          </cell>
          <cell r="L1806" t="str">
            <v>E</v>
          </cell>
          <cell r="M1806" t="str">
            <v>V12</v>
          </cell>
          <cell r="N1806" t="str">
            <v>CV13,CV28</v>
          </cell>
          <cell r="O1806" t="str">
            <v>S9</v>
          </cell>
          <cell r="P1806" t="str">
            <v>N</v>
          </cell>
          <cell r="Q1806" t="str">
            <v>N</v>
          </cell>
          <cell r="R1806" t="str">
            <v>N</v>
          </cell>
          <cell r="S1806" t="str">
            <v>O</v>
          </cell>
          <cell r="T1806" t="str">
            <v>N</v>
          </cell>
          <cell r="U1806" t="str">
            <v>N</v>
          </cell>
          <cell r="V1806" t="str">
            <v>N</v>
          </cell>
          <cell r="W1806" t="str">
            <v>ML</v>
          </cell>
        </row>
        <row r="1807">
          <cell r="B1807" t="str">
            <v>UN2667III</v>
          </cell>
          <cell r="C1807" t="str">
            <v>BUTYLTOLUÈNES</v>
          </cell>
          <cell r="D1807" t="str">
            <v>6.1</v>
          </cell>
          <cell r="E1807" t="str">
            <v>T1</v>
          </cell>
          <cell r="F1807" t="str">
            <v>III</v>
          </cell>
          <cell r="G1807" t="str">
            <v>6.1</v>
          </cell>
          <cell r="H1807" t="str">
            <v/>
          </cell>
          <cell r="I1807">
            <v>5000</v>
          </cell>
          <cell r="J1807" t="str">
            <v>E1</v>
          </cell>
          <cell r="K1807" t="str">
            <v>2</v>
          </cell>
          <cell r="L1807" t="str">
            <v>E</v>
          </cell>
          <cell r="M1807" t="str">
            <v>V12</v>
          </cell>
          <cell r="N1807" t="str">
            <v>CV13,CV28</v>
          </cell>
          <cell r="O1807" t="str">
            <v>S9</v>
          </cell>
          <cell r="P1807" t="str">
            <v>N</v>
          </cell>
          <cell r="Q1807" t="str">
            <v>N</v>
          </cell>
          <cell r="R1807" t="str">
            <v>N</v>
          </cell>
          <cell r="S1807" t="str">
            <v>O</v>
          </cell>
          <cell r="T1807" t="str">
            <v>N</v>
          </cell>
          <cell r="U1807" t="str">
            <v>N</v>
          </cell>
          <cell r="V1807" t="str">
            <v>N</v>
          </cell>
          <cell r="W1807" t="str">
            <v>ML</v>
          </cell>
        </row>
        <row r="1808">
          <cell r="B1808" t="str">
            <v>UN2668I</v>
          </cell>
          <cell r="C1808" t="str">
            <v>CHLORACÉTONITRILE</v>
          </cell>
          <cell r="D1808" t="str">
            <v>6.1</v>
          </cell>
          <cell r="E1808" t="str">
            <v>TF1</v>
          </cell>
          <cell r="F1808" t="str">
            <v>I</v>
          </cell>
          <cell r="G1808" t="str">
            <v>6.1,+3</v>
          </cell>
          <cell r="H1808" t="str">
            <v>354</v>
          </cell>
          <cell r="I1808">
            <v>0</v>
          </cell>
          <cell r="J1808" t="str">
            <v>E0</v>
          </cell>
          <cell r="K1808" t="str">
            <v>1</v>
          </cell>
          <cell r="L1808" t="str">
            <v>D</v>
          </cell>
          <cell r="M1808" t="str">
            <v/>
          </cell>
          <cell r="N1808" t="str">
            <v>CV1,CV13,CV28</v>
          </cell>
          <cell r="O1808" t="str">
            <v>S2,S9,S14</v>
          </cell>
          <cell r="P1808" t="str">
            <v>N</v>
          </cell>
          <cell r="Q1808" t="str">
            <v>N</v>
          </cell>
          <cell r="R1808" t="str">
            <v>N</v>
          </cell>
          <cell r="S1808" t="str">
            <v>O</v>
          </cell>
          <cell r="T1808" t="str">
            <v>O</v>
          </cell>
          <cell r="U1808" t="str">
            <v>N</v>
          </cell>
          <cell r="V1808" t="str">
            <v>N</v>
          </cell>
          <cell r="W1808" t="str">
            <v>G ou ML</v>
          </cell>
        </row>
        <row r="1809">
          <cell r="B1809" t="str">
            <v>UN2669III</v>
          </cell>
          <cell r="C1809" t="str">
            <v>CHLOROCRÉSOLS EN SOLUTION</v>
          </cell>
          <cell r="D1809" t="str">
            <v>6.1</v>
          </cell>
          <cell r="E1809" t="str">
            <v>T1</v>
          </cell>
          <cell r="F1809" t="str">
            <v>III</v>
          </cell>
          <cell r="G1809" t="str">
            <v>6.1</v>
          </cell>
          <cell r="H1809" t="str">
            <v/>
          </cell>
          <cell r="I1809">
            <v>5000</v>
          </cell>
          <cell r="J1809" t="str">
            <v>E1</v>
          </cell>
          <cell r="K1809" t="str">
            <v>2</v>
          </cell>
          <cell r="L1809" t="str">
            <v>E</v>
          </cell>
          <cell r="M1809" t="str">
            <v>V12</v>
          </cell>
          <cell r="N1809" t="str">
            <v>CV13,CV28</v>
          </cell>
          <cell r="O1809" t="str">
            <v>S9</v>
          </cell>
          <cell r="P1809" t="str">
            <v>N</v>
          </cell>
          <cell r="Q1809" t="str">
            <v>N</v>
          </cell>
          <cell r="R1809" t="str">
            <v>N</v>
          </cell>
          <cell r="S1809" t="str">
            <v>O</v>
          </cell>
          <cell r="T1809" t="str">
            <v>N</v>
          </cell>
          <cell r="U1809" t="str">
            <v>N</v>
          </cell>
          <cell r="V1809" t="str">
            <v>N</v>
          </cell>
          <cell r="W1809" t="str">
            <v>ML</v>
          </cell>
        </row>
        <row r="1810">
          <cell r="B1810" t="str">
            <v>UN2669II</v>
          </cell>
          <cell r="C1810" t="str">
            <v>CHLOROCRÉSOLS EN SOLUTION</v>
          </cell>
          <cell r="D1810" t="str">
            <v>6.1</v>
          </cell>
          <cell r="E1810" t="str">
            <v>T1</v>
          </cell>
          <cell r="F1810" t="str">
            <v>II</v>
          </cell>
          <cell r="G1810" t="str">
            <v>6.1</v>
          </cell>
          <cell r="H1810" t="str">
            <v/>
          </cell>
          <cell r="I1810">
            <v>100</v>
          </cell>
          <cell r="J1810" t="str">
            <v>E4</v>
          </cell>
          <cell r="K1810" t="str">
            <v>2</v>
          </cell>
          <cell r="L1810" t="str">
            <v>E</v>
          </cell>
          <cell r="M1810" t="str">
            <v/>
          </cell>
          <cell r="N1810" t="str">
            <v>CV13,CV28</v>
          </cell>
          <cell r="O1810" t="str">
            <v>S9,S19</v>
          </cell>
          <cell r="P1810" t="str">
            <v>N</v>
          </cell>
          <cell r="Q1810" t="str">
            <v>N</v>
          </cell>
          <cell r="R1810" t="str">
            <v>N</v>
          </cell>
          <cell r="S1810" t="str">
            <v>O</v>
          </cell>
          <cell r="T1810" t="str">
            <v>N</v>
          </cell>
          <cell r="U1810" t="str">
            <v>N</v>
          </cell>
          <cell r="V1810" t="str">
            <v>N</v>
          </cell>
          <cell r="W1810" t="str">
            <v>ML</v>
          </cell>
        </row>
        <row r="1811">
          <cell r="B1811" t="str">
            <v>UN2670II</v>
          </cell>
          <cell r="C1811" t="str">
            <v>CHLORURE CYANURIQUE</v>
          </cell>
          <cell r="D1811" t="str">
            <v>8</v>
          </cell>
          <cell r="E1811" t="str">
            <v>C4</v>
          </cell>
          <cell r="F1811" t="str">
            <v>II</v>
          </cell>
          <cell r="G1811" t="str">
            <v>8</v>
          </cell>
          <cell r="H1811" t="str">
            <v/>
          </cell>
          <cell r="I1811">
            <v>1000</v>
          </cell>
          <cell r="J1811" t="str">
            <v>E2</v>
          </cell>
          <cell r="K1811" t="str">
            <v>2</v>
          </cell>
          <cell r="L1811" t="str">
            <v>E</v>
          </cell>
          <cell r="M1811" t="str">
            <v>V11</v>
          </cell>
          <cell r="N1811" t="str">
            <v/>
          </cell>
          <cell r="O1811" t="str">
            <v/>
          </cell>
          <cell r="P1811" t="str">
            <v>N</v>
          </cell>
          <cell r="Q1811" t="str">
            <v>N</v>
          </cell>
          <cell r="R1811" t="str">
            <v>N</v>
          </cell>
          <cell r="S1811" t="str">
            <v>N</v>
          </cell>
          <cell r="T1811" t="str">
            <v>N</v>
          </cell>
          <cell r="U1811" t="str">
            <v>N</v>
          </cell>
          <cell r="V1811" t="str">
            <v>N</v>
          </cell>
          <cell r="W1811" t="str">
            <v>G</v>
          </cell>
        </row>
        <row r="1812">
          <cell r="B1812" t="str">
            <v>UN2671II</v>
          </cell>
          <cell r="C1812" t="str">
            <v>AMINOPYRIDINES,(o-, m-, p-)</v>
          </cell>
          <cell r="D1812" t="str">
            <v>6.1</v>
          </cell>
          <cell r="E1812" t="str">
            <v>T2</v>
          </cell>
          <cell r="F1812" t="str">
            <v>II</v>
          </cell>
          <cell r="G1812" t="str">
            <v>6.1</v>
          </cell>
          <cell r="H1812" t="str">
            <v/>
          </cell>
          <cell r="I1812">
            <v>500</v>
          </cell>
          <cell r="J1812" t="str">
            <v>E4</v>
          </cell>
          <cell r="K1812" t="str">
            <v>2</v>
          </cell>
          <cell r="L1812" t="str">
            <v>E</v>
          </cell>
          <cell r="M1812" t="str">
            <v>V11</v>
          </cell>
          <cell r="N1812" t="str">
            <v>CV13,CV28</v>
          </cell>
          <cell r="O1812" t="str">
            <v>S9,S19</v>
          </cell>
          <cell r="P1812" t="str">
            <v>N</v>
          </cell>
          <cell r="Q1812" t="str">
            <v>N</v>
          </cell>
          <cell r="R1812" t="str">
            <v>N</v>
          </cell>
          <cell r="S1812" t="str">
            <v>O</v>
          </cell>
          <cell r="T1812" t="str">
            <v>N</v>
          </cell>
          <cell r="U1812" t="str">
            <v>N</v>
          </cell>
          <cell r="V1812" t="str">
            <v>N</v>
          </cell>
          <cell r="W1812" t="str">
            <v>G</v>
          </cell>
        </row>
        <row r="1813">
          <cell r="B1813" t="str">
            <v>UN2672III</v>
          </cell>
          <cell r="C1813" t="str">
            <v>AMMONIAC EN SOLUTION</v>
          </cell>
          <cell r="D1813" t="str">
            <v>8</v>
          </cell>
          <cell r="E1813" t="str">
            <v>C5</v>
          </cell>
          <cell r="F1813" t="str">
            <v>III</v>
          </cell>
          <cell r="G1813" t="str">
            <v>8</v>
          </cell>
          <cell r="H1813" t="str">
            <v>543</v>
          </cell>
          <cell r="I1813">
            <v>5000</v>
          </cell>
          <cell r="J1813" t="str">
            <v>E1</v>
          </cell>
          <cell r="K1813" t="str">
            <v>3</v>
          </cell>
          <cell r="L1813" t="str">
            <v>E</v>
          </cell>
          <cell r="M1813" t="str">
            <v>V12</v>
          </cell>
          <cell r="N1813" t="str">
            <v/>
          </cell>
          <cell r="O1813" t="str">
            <v/>
          </cell>
          <cell r="P1813" t="str">
            <v>N</v>
          </cell>
          <cell r="Q1813" t="str">
            <v>N</v>
          </cell>
          <cell r="R1813" t="str">
            <v>N</v>
          </cell>
          <cell r="S1813" t="str">
            <v>N</v>
          </cell>
          <cell r="T1813" t="str">
            <v>N</v>
          </cell>
          <cell r="U1813" t="str">
            <v>N</v>
          </cell>
          <cell r="V1813" t="str">
            <v>N</v>
          </cell>
          <cell r="W1813" t="str">
            <v>ML</v>
          </cell>
        </row>
        <row r="1814">
          <cell r="B1814" t="str">
            <v>UN2673II</v>
          </cell>
          <cell r="C1814" t="str">
            <v>AMINO-2 CHLORO-4 PHÉNOL</v>
          </cell>
          <cell r="D1814" t="str">
            <v>6.1</v>
          </cell>
          <cell r="E1814" t="str">
            <v>T2</v>
          </cell>
          <cell r="F1814" t="str">
            <v>II</v>
          </cell>
          <cell r="G1814" t="str">
            <v>6.1</v>
          </cell>
          <cell r="H1814" t="str">
            <v/>
          </cell>
          <cell r="I1814">
            <v>500</v>
          </cell>
          <cell r="J1814" t="str">
            <v>E4</v>
          </cell>
          <cell r="K1814" t="str">
            <v>2</v>
          </cell>
          <cell r="L1814" t="str">
            <v>E</v>
          </cell>
          <cell r="M1814" t="str">
            <v>V11</v>
          </cell>
          <cell r="N1814" t="str">
            <v>CV13,CV28</v>
          </cell>
          <cell r="O1814" t="str">
            <v>S9,S19</v>
          </cell>
          <cell r="P1814" t="str">
            <v>N</v>
          </cell>
          <cell r="Q1814" t="str">
            <v>N</v>
          </cell>
          <cell r="R1814" t="str">
            <v>N</v>
          </cell>
          <cell r="S1814" t="str">
            <v>O</v>
          </cell>
          <cell r="T1814" t="str">
            <v>N</v>
          </cell>
          <cell r="U1814" t="str">
            <v>N</v>
          </cell>
          <cell r="V1814" t="str">
            <v>N</v>
          </cell>
          <cell r="W1814" t="str">
            <v>G</v>
          </cell>
        </row>
        <row r="1815">
          <cell r="B1815" t="str">
            <v>UN2674III</v>
          </cell>
          <cell r="C1815" t="str">
            <v>FLUOROSILICATE DE SODIUM</v>
          </cell>
          <cell r="D1815" t="str">
            <v>6.1</v>
          </cell>
          <cell r="E1815" t="str">
            <v>T5</v>
          </cell>
          <cell r="F1815" t="str">
            <v>III</v>
          </cell>
          <cell r="G1815" t="str">
            <v>6.1</v>
          </cell>
          <cell r="H1815" t="str">
            <v/>
          </cell>
          <cell r="I1815">
            <v>5000</v>
          </cell>
          <cell r="J1815" t="str">
            <v>E1</v>
          </cell>
          <cell r="K1815" t="str">
            <v>2</v>
          </cell>
          <cell r="L1815" t="str">
            <v>E</v>
          </cell>
          <cell r="M1815" t="str">
            <v/>
          </cell>
          <cell r="N1815" t="str">
            <v>CV13,CV28</v>
          </cell>
          <cell r="O1815" t="str">
            <v>S9</v>
          </cell>
          <cell r="P1815" t="str">
            <v>N</v>
          </cell>
          <cell r="Q1815" t="str">
            <v>N</v>
          </cell>
          <cell r="R1815" t="str">
            <v>N</v>
          </cell>
          <cell r="S1815" t="str">
            <v>O</v>
          </cell>
          <cell r="T1815" t="str">
            <v>N</v>
          </cell>
          <cell r="U1815" t="str">
            <v>N</v>
          </cell>
          <cell r="V1815" t="str">
            <v>N</v>
          </cell>
          <cell r="W1815" t="str">
            <v>G</v>
          </cell>
        </row>
        <row r="1816">
          <cell r="B1816" t="str">
            <v>UN2676</v>
          </cell>
          <cell r="C1816" t="str">
            <v>STIBINE</v>
          </cell>
          <cell r="D1816" t="str">
            <v>2</v>
          </cell>
          <cell r="E1816" t="str">
            <v>2TF</v>
          </cell>
          <cell r="F1816" t="str">
            <v/>
          </cell>
          <cell r="G1816" t="str">
            <v>2.3,+2.1</v>
          </cell>
          <cell r="I1816">
            <v>0</v>
          </cell>
          <cell r="J1816" t="str">
            <v>E0</v>
          </cell>
          <cell r="K1816" t="str">
            <v>TRANSPORT INTERDIT</v>
          </cell>
          <cell r="L1816" t="str">
            <v>D</v>
          </cell>
          <cell r="M1816" t="str">
            <v/>
          </cell>
          <cell r="N1816" t="str">
            <v>CV9,CV10,CV36</v>
          </cell>
          <cell r="O1816" t="str">
            <v>S2,S14</v>
          </cell>
          <cell r="P1816" t="str">
            <v>N</v>
          </cell>
          <cell r="Q1816" t="str">
            <v>O</v>
          </cell>
          <cell r="R1816" t="str">
            <v>I</v>
          </cell>
          <cell r="S1816" t="str">
            <v>I</v>
          </cell>
          <cell r="T1816" t="str">
            <v>I</v>
          </cell>
          <cell r="U1816" t="str">
            <v>I</v>
          </cell>
          <cell r="V1816" t="str">
            <v>I</v>
          </cell>
          <cell r="W1816" t="str">
            <v>I</v>
          </cell>
        </row>
        <row r="1817">
          <cell r="B1817" t="str">
            <v>UN2677III</v>
          </cell>
          <cell r="C1817" t="str">
            <v>HYDROXYDE DE RUBIDIUM EN SOLUTION</v>
          </cell>
          <cell r="D1817" t="str">
            <v>8</v>
          </cell>
          <cell r="E1817" t="str">
            <v>C5</v>
          </cell>
          <cell r="F1817" t="str">
            <v>III</v>
          </cell>
          <cell r="G1817" t="str">
            <v>8</v>
          </cell>
          <cell r="H1817" t="str">
            <v/>
          </cell>
          <cell r="I1817">
            <v>5000</v>
          </cell>
          <cell r="J1817" t="str">
            <v>E1</v>
          </cell>
          <cell r="K1817" t="str">
            <v>3</v>
          </cell>
          <cell r="L1817" t="str">
            <v>E</v>
          </cell>
          <cell r="M1817" t="str">
            <v>V12</v>
          </cell>
          <cell r="N1817" t="str">
            <v/>
          </cell>
          <cell r="O1817" t="str">
            <v/>
          </cell>
          <cell r="P1817" t="str">
            <v>N</v>
          </cell>
          <cell r="Q1817" t="str">
            <v>N</v>
          </cell>
          <cell r="R1817" t="str">
            <v>N</v>
          </cell>
          <cell r="S1817" t="str">
            <v>N</v>
          </cell>
          <cell r="T1817" t="str">
            <v>N</v>
          </cell>
          <cell r="U1817" t="str">
            <v>N</v>
          </cell>
          <cell r="V1817" t="str">
            <v>N</v>
          </cell>
          <cell r="W1817" t="str">
            <v>ML</v>
          </cell>
        </row>
        <row r="1818">
          <cell r="B1818" t="str">
            <v>UN2677II</v>
          </cell>
          <cell r="C1818" t="str">
            <v>HYDROXYDE DE RUBIDIUM EN SOLUTION</v>
          </cell>
          <cell r="D1818" t="str">
            <v>8</v>
          </cell>
          <cell r="E1818" t="str">
            <v>C5</v>
          </cell>
          <cell r="F1818" t="str">
            <v>II</v>
          </cell>
          <cell r="G1818" t="str">
            <v>8</v>
          </cell>
          <cell r="H1818" t="str">
            <v/>
          </cell>
          <cell r="I1818">
            <v>1000</v>
          </cell>
          <cell r="J1818" t="str">
            <v>E2</v>
          </cell>
          <cell r="K1818" t="str">
            <v>2</v>
          </cell>
          <cell r="L1818" t="str">
            <v>E</v>
          </cell>
          <cell r="M1818" t="str">
            <v/>
          </cell>
          <cell r="N1818" t="str">
            <v/>
          </cell>
          <cell r="O1818" t="str">
            <v/>
          </cell>
          <cell r="P1818" t="str">
            <v>N</v>
          </cell>
          <cell r="Q1818" t="str">
            <v>N</v>
          </cell>
          <cell r="R1818" t="str">
            <v>N</v>
          </cell>
          <cell r="S1818" t="str">
            <v>N</v>
          </cell>
          <cell r="T1818" t="str">
            <v>N</v>
          </cell>
          <cell r="U1818" t="str">
            <v>N</v>
          </cell>
          <cell r="V1818" t="str">
            <v>N</v>
          </cell>
          <cell r="W1818" t="str">
            <v>ML</v>
          </cell>
        </row>
        <row r="1819">
          <cell r="B1819" t="str">
            <v>UN2678II</v>
          </cell>
          <cell r="C1819" t="str">
            <v>HYDROXYDE DE RUBIDIUM</v>
          </cell>
          <cell r="D1819" t="str">
            <v>8</v>
          </cell>
          <cell r="E1819" t="str">
            <v>C6</v>
          </cell>
          <cell r="F1819" t="str">
            <v>II</v>
          </cell>
          <cell r="G1819" t="str">
            <v>8</v>
          </cell>
          <cell r="H1819" t="str">
            <v/>
          </cell>
          <cell r="I1819">
            <v>1000</v>
          </cell>
          <cell r="J1819" t="str">
            <v>E2</v>
          </cell>
          <cell r="K1819" t="str">
            <v>2</v>
          </cell>
          <cell r="L1819" t="str">
            <v>E</v>
          </cell>
          <cell r="M1819" t="str">
            <v>V11</v>
          </cell>
          <cell r="N1819" t="str">
            <v/>
          </cell>
          <cell r="O1819" t="str">
            <v/>
          </cell>
          <cell r="P1819" t="str">
            <v>N</v>
          </cell>
          <cell r="Q1819" t="str">
            <v>N</v>
          </cell>
          <cell r="R1819" t="str">
            <v>N</v>
          </cell>
          <cell r="S1819" t="str">
            <v>N</v>
          </cell>
          <cell r="T1819" t="str">
            <v>N</v>
          </cell>
          <cell r="U1819" t="str">
            <v>N</v>
          </cell>
          <cell r="V1819" t="str">
            <v>N</v>
          </cell>
          <cell r="W1819" t="str">
            <v>G</v>
          </cell>
        </row>
        <row r="1820">
          <cell r="B1820" t="str">
            <v>UN2679III</v>
          </cell>
          <cell r="C1820" t="str">
            <v>HYDROXYDE DE LITHIUM EN SOLUTION</v>
          </cell>
          <cell r="D1820" t="str">
            <v>8</v>
          </cell>
          <cell r="E1820" t="str">
            <v>C5</v>
          </cell>
          <cell r="F1820" t="str">
            <v>III</v>
          </cell>
          <cell r="G1820" t="str">
            <v>8</v>
          </cell>
          <cell r="H1820" t="str">
            <v/>
          </cell>
          <cell r="I1820">
            <v>5000</v>
          </cell>
          <cell r="J1820" t="str">
            <v>E1</v>
          </cell>
          <cell r="K1820" t="str">
            <v>3</v>
          </cell>
          <cell r="L1820" t="str">
            <v>E</v>
          </cell>
          <cell r="M1820" t="str">
            <v>V12</v>
          </cell>
          <cell r="N1820" t="str">
            <v/>
          </cell>
          <cell r="O1820" t="str">
            <v/>
          </cell>
          <cell r="P1820" t="str">
            <v>N</v>
          </cell>
          <cell r="Q1820" t="str">
            <v>N</v>
          </cell>
          <cell r="R1820" t="str">
            <v>N</v>
          </cell>
          <cell r="S1820" t="str">
            <v>N</v>
          </cell>
          <cell r="T1820" t="str">
            <v>N</v>
          </cell>
          <cell r="U1820" t="str">
            <v>N</v>
          </cell>
          <cell r="V1820" t="str">
            <v>N</v>
          </cell>
          <cell r="W1820" t="str">
            <v>ML</v>
          </cell>
        </row>
        <row r="1821">
          <cell r="B1821" t="str">
            <v>UN2679II</v>
          </cell>
          <cell r="C1821" t="str">
            <v>HYDROXYDE DE LITHIUM EN SOLUTION</v>
          </cell>
          <cell r="D1821" t="str">
            <v>8</v>
          </cell>
          <cell r="E1821" t="str">
            <v>C5</v>
          </cell>
          <cell r="F1821" t="str">
            <v>II</v>
          </cell>
          <cell r="G1821" t="str">
            <v>8</v>
          </cell>
          <cell r="H1821" t="str">
            <v/>
          </cell>
          <cell r="I1821">
            <v>1000</v>
          </cell>
          <cell r="J1821" t="str">
            <v>E2</v>
          </cell>
          <cell r="K1821" t="str">
            <v>2</v>
          </cell>
          <cell r="L1821" t="str">
            <v>E</v>
          </cell>
          <cell r="M1821" t="str">
            <v/>
          </cell>
          <cell r="N1821" t="str">
            <v/>
          </cell>
          <cell r="O1821" t="str">
            <v/>
          </cell>
          <cell r="P1821" t="str">
            <v>N</v>
          </cell>
          <cell r="Q1821" t="str">
            <v>N</v>
          </cell>
          <cell r="R1821" t="str">
            <v>N</v>
          </cell>
          <cell r="S1821" t="str">
            <v>N</v>
          </cell>
          <cell r="T1821" t="str">
            <v>N</v>
          </cell>
          <cell r="U1821" t="str">
            <v>N</v>
          </cell>
          <cell r="V1821" t="str">
            <v>N</v>
          </cell>
          <cell r="W1821" t="str">
            <v>ML</v>
          </cell>
        </row>
        <row r="1822">
          <cell r="B1822" t="str">
            <v>UN2680II</v>
          </cell>
          <cell r="C1822" t="str">
            <v>HYDROXYDE DE LITHIUM</v>
          </cell>
          <cell r="D1822" t="str">
            <v>8</v>
          </cell>
          <cell r="E1822" t="str">
            <v>C6</v>
          </cell>
          <cell r="F1822" t="str">
            <v>II</v>
          </cell>
          <cell r="G1822" t="str">
            <v>8</v>
          </cell>
          <cell r="H1822" t="str">
            <v/>
          </cell>
          <cell r="I1822">
            <v>1000</v>
          </cell>
          <cell r="J1822" t="str">
            <v>E2</v>
          </cell>
          <cell r="K1822" t="str">
            <v>2</v>
          </cell>
          <cell r="L1822" t="str">
            <v>E</v>
          </cell>
          <cell r="M1822" t="str">
            <v>V11</v>
          </cell>
          <cell r="N1822" t="str">
            <v/>
          </cell>
          <cell r="O1822" t="str">
            <v/>
          </cell>
          <cell r="P1822" t="str">
            <v>N</v>
          </cell>
          <cell r="Q1822" t="str">
            <v>N</v>
          </cell>
          <cell r="R1822" t="str">
            <v>N</v>
          </cell>
          <cell r="S1822" t="str">
            <v>N</v>
          </cell>
          <cell r="T1822" t="str">
            <v>N</v>
          </cell>
          <cell r="U1822" t="str">
            <v>N</v>
          </cell>
          <cell r="V1822" t="str">
            <v>N</v>
          </cell>
          <cell r="W1822" t="str">
            <v>G</v>
          </cell>
        </row>
        <row r="1823">
          <cell r="B1823" t="str">
            <v>UN2681III</v>
          </cell>
          <cell r="C1823" t="str">
            <v>HYDROXYDE DE CÉSIUM EN SOLUTION</v>
          </cell>
          <cell r="D1823" t="str">
            <v>8</v>
          </cell>
          <cell r="E1823" t="str">
            <v>C5</v>
          </cell>
          <cell r="F1823" t="str">
            <v>III</v>
          </cell>
          <cell r="G1823" t="str">
            <v>8</v>
          </cell>
          <cell r="H1823" t="str">
            <v/>
          </cell>
          <cell r="I1823">
            <v>5000</v>
          </cell>
          <cell r="J1823" t="str">
            <v>E1</v>
          </cell>
          <cell r="K1823" t="str">
            <v>3</v>
          </cell>
          <cell r="L1823" t="str">
            <v>E</v>
          </cell>
          <cell r="M1823" t="str">
            <v>V12</v>
          </cell>
          <cell r="N1823" t="str">
            <v/>
          </cell>
          <cell r="O1823" t="str">
            <v/>
          </cell>
          <cell r="P1823" t="str">
            <v>N</v>
          </cell>
          <cell r="Q1823" t="str">
            <v>N</v>
          </cell>
          <cell r="R1823" t="str">
            <v>N</v>
          </cell>
          <cell r="S1823" t="str">
            <v>N</v>
          </cell>
          <cell r="T1823" t="str">
            <v>N</v>
          </cell>
          <cell r="U1823" t="str">
            <v>N</v>
          </cell>
          <cell r="V1823" t="str">
            <v>N</v>
          </cell>
          <cell r="W1823" t="str">
            <v>ML</v>
          </cell>
        </row>
        <row r="1824">
          <cell r="B1824" t="str">
            <v>UN2681II</v>
          </cell>
          <cell r="C1824" t="str">
            <v>HYDROXYDE DE CÉSIUM EN SOLUTION</v>
          </cell>
          <cell r="D1824" t="str">
            <v>8</v>
          </cell>
          <cell r="E1824" t="str">
            <v>C5</v>
          </cell>
          <cell r="F1824" t="str">
            <v>II</v>
          </cell>
          <cell r="G1824" t="str">
            <v>8</v>
          </cell>
          <cell r="H1824" t="str">
            <v/>
          </cell>
          <cell r="I1824">
            <v>1000</v>
          </cell>
          <cell r="J1824" t="str">
            <v>E2</v>
          </cell>
          <cell r="K1824" t="str">
            <v>2</v>
          </cell>
          <cell r="L1824" t="str">
            <v>E</v>
          </cell>
          <cell r="M1824" t="str">
            <v/>
          </cell>
          <cell r="N1824" t="str">
            <v/>
          </cell>
          <cell r="O1824" t="str">
            <v/>
          </cell>
          <cell r="P1824" t="str">
            <v>N</v>
          </cell>
          <cell r="Q1824" t="str">
            <v>N</v>
          </cell>
          <cell r="R1824" t="str">
            <v>N</v>
          </cell>
          <cell r="S1824" t="str">
            <v>N</v>
          </cell>
          <cell r="T1824" t="str">
            <v>N</v>
          </cell>
          <cell r="U1824" t="str">
            <v>N</v>
          </cell>
          <cell r="V1824" t="str">
            <v>N</v>
          </cell>
          <cell r="W1824" t="str">
            <v>ML</v>
          </cell>
        </row>
        <row r="1825">
          <cell r="B1825" t="str">
            <v>UN2682II</v>
          </cell>
          <cell r="C1825" t="str">
            <v>HYDROXYDE DE CÉSIUM</v>
          </cell>
          <cell r="D1825" t="str">
            <v>8</v>
          </cell>
          <cell r="E1825" t="str">
            <v>C6</v>
          </cell>
          <cell r="F1825" t="str">
            <v>II</v>
          </cell>
          <cell r="G1825" t="str">
            <v>8</v>
          </cell>
          <cell r="H1825" t="str">
            <v/>
          </cell>
          <cell r="I1825">
            <v>1000</v>
          </cell>
          <cell r="J1825" t="str">
            <v>E2</v>
          </cell>
          <cell r="K1825" t="str">
            <v>2</v>
          </cell>
          <cell r="L1825" t="str">
            <v>E</v>
          </cell>
          <cell r="M1825" t="str">
            <v>V11</v>
          </cell>
          <cell r="N1825" t="str">
            <v/>
          </cell>
          <cell r="O1825" t="str">
            <v/>
          </cell>
          <cell r="P1825" t="str">
            <v>N</v>
          </cell>
          <cell r="Q1825" t="str">
            <v>N</v>
          </cell>
          <cell r="R1825" t="str">
            <v>N</v>
          </cell>
          <cell r="S1825" t="str">
            <v>N</v>
          </cell>
          <cell r="T1825" t="str">
            <v>N</v>
          </cell>
          <cell r="U1825" t="str">
            <v>N</v>
          </cell>
          <cell r="V1825" t="str">
            <v>N</v>
          </cell>
          <cell r="W1825" t="str">
            <v>G</v>
          </cell>
        </row>
        <row r="1826">
          <cell r="B1826" t="str">
            <v>UN2683II</v>
          </cell>
          <cell r="C1826" t="str">
            <v>SULFURE D'AMMONIUM EN SOLUTION</v>
          </cell>
          <cell r="D1826" t="str">
            <v>8</v>
          </cell>
          <cell r="E1826" t="str">
            <v>CFT</v>
          </cell>
          <cell r="F1826" t="str">
            <v>II</v>
          </cell>
          <cell r="G1826" t="str">
            <v>8,+3,+6.1</v>
          </cell>
          <cell r="H1826" t="str">
            <v/>
          </cell>
          <cell r="I1826">
            <v>1000</v>
          </cell>
          <cell r="J1826" t="str">
            <v>E2</v>
          </cell>
          <cell r="K1826" t="str">
            <v>2</v>
          </cell>
          <cell r="L1826" t="str">
            <v>E</v>
          </cell>
          <cell r="M1826" t="str">
            <v/>
          </cell>
          <cell r="N1826" t="str">
            <v>CV13,CV28</v>
          </cell>
          <cell r="O1826" t="str">
            <v>S2</v>
          </cell>
          <cell r="P1826" t="str">
            <v>N</v>
          </cell>
          <cell r="Q1826" t="str">
            <v>N</v>
          </cell>
          <cell r="R1826" t="str">
            <v>N</v>
          </cell>
          <cell r="S1826" t="str">
            <v>O</v>
          </cell>
          <cell r="T1826" t="str">
            <v>N</v>
          </cell>
          <cell r="U1826" t="str">
            <v>N</v>
          </cell>
          <cell r="V1826" t="str">
            <v>N</v>
          </cell>
          <cell r="W1826" t="str">
            <v>ML</v>
          </cell>
        </row>
        <row r="1827">
          <cell r="B1827" t="str">
            <v>UN2684III</v>
          </cell>
          <cell r="C1827" t="str">
            <v>3-DIÉTHYLAMINO-PROPYLAMINE</v>
          </cell>
          <cell r="D1827" t="str">
            <v>3</v>
          </cell>
          <cell r="E1827" t="str">
            <v>FC</v>
          </cell>
          <cell r="F1827" t="str">
            <v>III</v>
          </cell>
          <cell r="G1827" t="str">
            <v>3,+8</v>
          </cell>
          <cell r="H1827" t="str">
            <v/>
          </cell>
          <cell r="I1827">
            <v>5000</v>
          </cell>
          <cell r="J1827" t="str">
            <v>E1</v>
          </cell>
          <cell r="K1827" t="str">
            <v>3</v>
          </cell>
          <cell r="L1827" t="str">
            <v>E</v>
          </cell>
          <cell r="M1827" t="str">
            <v>V12</v>
          </cell>
          <cell r="N1827" t="str">
            <v/>
          </cell>
          <cell r="O1827" t="str">
            <v>S2</v>
          </cell>
          <cell r="P1827" t="str">
            <v>N</v>
          </cell>
          <cell r="Q1827" t="str">
            <v>N</v>
          </cell>
          <cell r="R1827" t="str">
            <v>N</v>
          </cell>
          <cell r="S1827" t="str">
            <v>N</v>
          </cell>
          <cell r="T1827" t="str">
            <v>N</v>
          </cell>
          <cell r="U1827" t="str">
            <v>N</v>
          </cell>
          <cell r="V1827" t="str">
            <v>N</v>
          </cell>
          <cell r="W1827" t="str">
            <v>ML</v>
          </cell>
        </row>
        <row r="1828">
          <cell r="B1828" t="str">
            <v>UN2685II</v>
          </cell>
          <cell r="C1828" t="str">
            <v>N,N-DIÉTHYL-ÉTHYLÈNEDIAMINE</v>
          </cell>
          <cell r="D1828" t="str">
            <v>8</v>
          </cell>
          <cell r="E1828" t="str">
            <v>CF1</v>
          </cell>
          <cell r="F1828" t="str">
            <v>II</v>
          </cell>
          <cell r="G1828" t="str">
            <v>8,+3</v>
          </cell>
          <cell r="H1828" t="str">
            <v/>
          </cell>
          <cell r="I1828">
            <v>1000</v>
          </cell>
          <cell r="J1828" t="str">
            <v>E2</v>
          </cell>
          <cell r="K1828" t="str">
            <v>2</v>
          </cell>
          <cell r="L1828" t="str">
            <v>E</v>
          </cell>
          <cell r="M1828" t="str">
            <v/>
          </cell>
          <cell r="N1828" t="str">
            <v/>
          </cell>
          <cell r="O1828" t="str">
            <v>S2</v>
          </cell>
          <cell r="P1828" t="str">
            <v>N</v>
          </cell>
          <cell r="Q1828" t="str">
            <v>N</v>
          </cell>
          <cell r="R1828" t="str">
            <v>N</v>
          </cell>
          <cell r="S1828" t="str">
            <v>N</v>
          </cell>
          <cell r="T1828" t="str">
            <v>N</v>
          </cell>
          <cell r="U1828" t="str">
            <v>N</v>
          </cell>
          <cell r="V1828" t="str">
            <v>N</v>
          </cell>
          <cell r="W1828" t="str">
            <v>ML</v>
          </cell>
        </row>
        <row r="1829">
          <cell r="B1829" t="str">
            <v>UN2686II</v>
          </cell>
          <cell r="C1829" t="str">
            <v>DIÉTHYLAMINO-2 ÉTHANOL</v>
          </cell>
          <cell r="D1829" t="str">
            <v>8</v>
          </cell>
          <cell r="E1829" t="str">
            <v>CF1</v>
          </cell>
          <cell r="F1829" t="str">
            <v>II</v>
          </cell>
          <cell r="G1829" t="str">
            <v>8,+3</v>
          </cell>
          <cell r="H1829" t="str">
            <v/>
          </cell>
          <cell r="I1829">
            <v>1000</v>
          </cell>
          <cell r="J1829" t="str">
            <v>E2</v>
          </cell>
          <cell r="K1829" t="str">
            <v>2</v>
          </cell>
          <cell r="L1829" t="str">
            <v>E</v>
          </cell>
          <cell r="M1829" t="str">
            <v/>
          </cell>
          <cell r="N1829" t="str">
            <v/>
          </cell>
          <cell r="O1829" t="str">
            <v>S2</v>
          </cell>
          <cell r="P1829" t="str">
            <v>N</v>
          </cell>
          <cell r="Q1829" t="str">
            <v>N</v>
          </cell>
          <cell r="R1829" t="str">
            <v>N</v>
          </cell>
          <cell r="S1829" t="str">
            <v>N</v>
          </cell>
          <cell r="T1829" t="str">
            <v>N</v>
          </cell>
          <cell r="U1829" t="str">
            <v>N</v>
          </cell>
          <cell r="V1829" t="str">
            <v>N</v>
          </cell>
          <cell r="W1829" t="str">
            <v>ML</v>
          </cell>
        </row>
        <row r="1830">
          <cell r="B1830" t="str">
            <v>UN2687III</v>
          </cell>
          <cell r="C1830" t="str">
            <v>NITRITE DE DICYCLO-HEXYLAMMONIUM</v>
          </cell>
          <cell r="D1830" t="str">
            <v>4.1</v>
          </cell>
          <cell r="E1830" t="str">
            <v>F3</v>
          </cell>
          <cell r="F1830" t="str">
            <v>III</v>
          </cell>
          <cell r="G1830" t="str">
            <v>4.1</v>
          </cell>
          <cell r="H1830" t="str">
            <v/>
          </cell>
          <cell r="I1830">
            <v>5000</v>
          </cell>
          <cell r="J1830" t="str">
            <v>E1</v>
          </cell>
          <cell r="K1830" t="str">
            <v>3</v>
          </cell>
          <cell r="L1830" t="str">
            <v>E</v>
          </cell>
          <cell r="M1830" t="str">
            <v/>
          </cell>
          <cell r="N1830" t="str">
            <v/>
          </cell>
          <cell r="O1830" t="str">
            <v/>
          </cell>
          <cell r="P1830" t="str">
            <v>N</v>
          </cell>
          <cell r="Q1830" t="str">
            <v>N</v>
          </cell>
          <cell r="R1830" t="str">
            <v>N</v>
          </cell>
          <cell r="S1830" t="str">
            <v>N</v>
          </cell>
          <cell r="T1830" t="str">
            <v>N</v>
          </cell>
          <cell r="U1830" t="str">
            <v>N</v>
          </cell>
          <cell r="V1830" t="str">
            <v>N</v>
          </cell>
          <cell r="W1830" t="str">
            <v>G</v>
          </cell>
        </row>
        <row r="1831">
          <cell r="B1831" t="str">
            <v>UN2688III</v>
          </cell>
          <cell r="C1831" t="str">
            <v>BROMO-1 CHLORO-3 PROPANE</v>
          </cell>
          <cell r="D1831" t="str">
            <v>6.1</v>
          </cell>
          <cell r="E1831" t="str">
            <v>T1</v>
          </cell>
          <cell r="F1831" t="str">
            <v>III</v>
          </cell>
          <cell r="G1831" t="str">
            <v>6.1</v>
          </cell>
          <cell r="H1831" t="str">
            <v/>
          </cell>
          <cell r="I1831">
            <v>5000</v>
          </cell>
          <cell r="J1831" t="str">
            <v>E1</v>
          </cell>
          <cell r="K1831" t="str">
            <v>2</v>
          </cell>
          <cell r="L1831" t="str">
            <v>E</v>
          </cell>
          <cell r="M1831" t="str">
            <v>V12</v>
          </cell>
          <cell r="N1831" t="str">
            <v>CV13,CV28</v>
          </cell>
          <cell r="O1831" t="str">
            <v>S9</v>
          </cell>
          <cell r="P1831" t="str">
            <v>N</v>
          </cell>
          <cell r="Q1831" t="str">
            <v>N</v>
          </cell>
          <cell r="R1831" t="str">
            <v>N</v>
          </cell>
          <cell r="S1831" t="str">
            <v>O</v>
          </cell>
          <cell r="T1831" t="str">
            <v>N</v>
          </cell>
          <cell r="U1831" t="str">
            <v>N</v>
          </cell>
          <cell r="V1831" t="str">
            <v>N</v>
          </cell>
          <cell r="W1831" t="str">
            <v>ML</v>
          </cell>
        </row>
        <row r="1832">
          <cell r="B1832" t="str">
            <v>UN2689III</v>
          </cell>
          <cell r="C1832" t="str">
            <v>alpha-MONOCHLORHYDRINE DU GLYCÉROL</v>
          </cell>
          <cell r="D1832" t="str">
            <v>6.1</v>
          </cell>
          <cell r="E1832" t="str">
            <v>T1</v>
          </cell>
          <cell r="F1832" t="str">
            <v>III</v>
          </cell>
          <cell r="G1832" t="str">
            <v>6.1</v>
          </cell>
          <cell r="H1832" t="str">
            <v/>
          </cell>
          <cell r="I1832">
            <v>5000</v>
          </cell>
          <cell r="J1832" t="str">
            <v>E1</v>
          </cell>
          <cell r="K1832" t="str">
            <v>2</v>
          </cell>
          <cell r="L1832" t="str">
            <v>E</v>
          </cell>
          <cell r="M1832" t="str">
            <v>V12</v>
          </cell>
          <cell r="N1832" t="str">
            <v>CV13,CV28</v>
          </cell>
          <cell r="O1832" t="str">
            <v>S9</v>
          </cell>
          <cell r="P1832" t="str">
            <v>N</v>
          </cell>
          <cell r="Q1832" t="str">
            <v>N</v>
          </cell>
          <cell r="R1832" t="str">
            <v>N</v>
          </cell>
          <cell r="S1832" t="str">
            <v>O</v>
          </cell>
          <cell r="T1832" t="str">
            <v>N</v>
          </cell>
          <cell r="U1832" t="str">
            <v>N</v>
          </cell>
          <cell r="V1832" t="str">
            <v>N</v>
          </cell>
          <cell r="W1832" t="str">
            <v>ML</v>
          </cell>
        </row>
        <row r="1833">
          <cell r="B1833" t="str">
            <v>UN2690II</v>
          </cell>
          <cell r="C1833" t="str">
            <v>N,n-BUTYLIMIDAZOLE</v>
          </cell>
          <cell r="D1833" t="str">
            <v>6.1</v>
          </cell>
          <cell r="E1833" t="str">
            <v>T1</v>
          </cell>
          <cell r="F1833" t="str">
            <v>II</v>
          </cell>
          <cell r="G1833" t="str">
            <v>6.1</v>
          </cell>
          <cell r="H1833" t="str">
            <v/>
          </cell>
          <cell r="I1833">
            <v>100</v>
          </cell>
          <cell r="J1833" t="str">
            <v>E4</v>
          </cell>
          <cell r="K1833" t="str">
            <v>2</v>
          </cell>
          <cell r="L1833" t="str">
            <v>E</v>
          </cell>
          <cell r="M1833" t="str">
            <v/>
          </cell>
          <cell r="N1833" t="str">
            <v>CV13,CV28</v>
          </cell>
          <cell r="O1833" t="str">
            <v>S9,S19</v>
          </cell>
          <cell r="P1833" t="str">
            <v>N</v>
          </cell>
          <cell r="Q1833" t="str">
            <v>N</v>
          </cell>
          <cell r="R1833" t="str">
            <v>N</v>
          </cell>
          <cell r="S1833" t="str">
            <v>O</v>
          </cell>
          <cell r="T1833" t="str">
            <v>N</v>
          </cell>
          <cell r="U1833" t="str">
            <v>N</v>
          </cell>
          <cell r="V1833" t="str">
            <v>N</v>
          </cell>
          <cell r="W1833" t="str">
            <v>ML</v>
          </cell>
        </row>
        <row r="1834">
          <cell r="B1834" t="str">
            <v>UN2691II</v>
          </cell>
          <cell r="C1834" t="str">
            <v>PENTABROMURE DE PHOSPHORE</v>
          </cell>
          <cell r="D1834" t="str">
            <v>8</v>
          </cell>
          <cell r="E1834" t="str">
            <v>C2</v>
          </cell>
          <cell r="F1834" t="str">
            <v>II</v>
          </cell>
          <cell r="G1834" t="str">
            <v>8</v>
          </cell>
          <cell r="H1834" t="str">
            <v/>
          </cell>
          <cell r="I1834">
            <v>1000</v>
          </cell>
          <cell r="J1834" t="str">
            <v>E0</v>
          </cell>
          <cell r="K1834" t="str">
            <v>2</v>
          </cell>
          <cell r="L1834" t="str">
            <v>E</v>
          </cell>
          <cell r="M1834" t="str">
            <v>V11</v>
          </cell>
          <cell r="N1834" t="str">
            <v/>
          </cell>
          <cell r="O1834" t="str">
            <v/>
          </cell>
          <cell r="P1834" t="str">
            <v>N</v>
          </cell>
          <cell r="Q1834" t="str">
            <v>N</v>
          </cell>
          <cell r="R1834" t="str">
            <v>N</v>
          </cell>
          <cell r="S1834" t="str">
            <v>N</v>
          </cell>
          <cell r="T1834" t="str">
            <v>N</v>
          </cell>
          <cell r="U1834" t="str">
            <v>N</v>
          </cell>
          <cell r="V1834" t="str">
            <v>N</v>
          </cell>
          <cell r="W1834" t="str">
            <v>G</v>
          </cell>
        </row>
        <row r="1835">
          <cell r="B1835" t="str">
            <v>UN2692I</v>
          </cell>
          <cell r="C1835" t="str">
            <v>TRIBROMURE DE BORE</v>
          </cell>
          <cell r="D1835" t="str">
            <v>8</v>
          </cell>
          <cell r="E1835" t="str">
            <v>C1</v>
          </cell>
          <cell r="F1835" t="str">
            <v>I</v>
          </cell>
          <cell r="G1835" t="str">
            <v>8</v>
          </cell>
          <cell r="H1835" t="str">
            <v/>
          </cell>
          <cell r="I1835">
            <v>0</v>
          </cell>
          <cell r="J1835" t="str">
            <v>E0</v>
          </cell>
          <cell r="K1835" t="str">
            <v>1</v>
          </cell>
          <cell r="L1835" t="str">
            <v>E</v>
          </cell>
          <cell r="M1835" t="str">
            <v/>
          </cell>
          <cell r="N1835" t="str">
            <v/>
          </cell>
          <cell r="O1835" t="str">
            <v>S20</v>
          </cell>
          <cell r="P1835" t="str">
            <v>N</v>
          </cell>
          <cell r="Q1835" t="str">
            <v>N</v>
          </cell>
          <cell r="R1835" t="str">
            <v>N</v>
          </cell>
          <cell r="S1835" t="str">
            <v>N</v>
          </cell>
          <cell r="T1835" t="str">
            <v>N</v>
          </cell>
          <cell r="U1835" t="str">
            <v>N</v>
          </cell>
          <cell r="V1835" t="str">
            <v>N</v>
          </cell>
          <cell r="W1835" t="str">
            <v>G ou ML</v>
          </cell>
        </row>
        <row r="1836">
          <cell r="B1836" t="str">
            <v>UN2693III</v>
          </cell>
          <cell r="C1836" t="str">
            <v>HYDROGÉNOSULFITES EN SOLUTION AQUEUSE, N.S.A.</v>
          </cell>
          <cell r="D1836" t="str">
            <v>8</v>
          </cell>
          <cell r="E1836" t="str">
            <v>C1</v>
          </cell>
          <cell r="F1836" t="str">
            <v>III</v>
          </cell>
          <cell r="G1836" t="str">
            <v>8</v>
          </cell>
          <cell r="H1836" t="str">
            <v>274</v>
          </cell>
          <cell r="I1836">
            <v>5000</v>
          </cell>
          <cell r="J1836" t="str">
            <v>E1</v>
          </cell>
          <cell r="K1836" t="str">
            <v>3</v>
          </cell>
          <cell r="L1836" t="str">
            <v>E</v>
          </cell>
          <cell r="M1836" t="str">
            <v>V12</v>
          </cell>
          <cell r="N1836" t="str">
            <v/>
          </cell>
          <cell r="O1836" t="str">
            <v/>
          </cell>
          <cell r="P1836" t="str">
            <v>N</v>
          </cell>
          <cell r="Q1836" t="str">
            <v>N</v>
          </cell>
          <cell r="R1836" t="str">
            <v>N</v>
          </cell>
          <cell r="S1836" t="str">
            <v>N</v>
          </cell>
          <cell r="T1836" t="str">
            <v>N</v>
          </cell>
          <cell r="U1836" t="str">
            <v>N</v>
          </cell>
          <cell r="V1836" t="str">
            <v>O</v>
          </cell>
          <cell r="W1836" t="str">
            <v>G</v>
          </cell>
        </row>
        <row r="1837">
          <cell r="B1837" t="str">
            <v>UN2698III</v>
          </cell>
          <cell r="C1837" t="str">
            <v>ANHYDRIDES TÉTRA-HYDROPHTALIQUES</v>
          </cell>
          <cell r="D1837" t="str">
            <v>8</v>
          </cell>
          <cell r="E1837" t="str">
            <v>C4</v>
          </cell>
          <cell r="F1837" t="str">
            <v>III</v>
          </cell>
          <cell r="G1837" t="str">
            <v>8</v>
          </cell>
          <cell r="H1837" t="str">
            <v>169</v>
          </cell>
          <cell r="I1837">
            <v>5000</v>
          </cell>
          <cell r="J1837" t="str">
            <v>E1</v>
          </cell>
          <cell r="K1837" t="str">
            <v>3</v>
          </cell>
          <cell r="L1837" t="str">
            <v>E</v>
          </cell>
          <cell r="M1837" t="str">
            <v/>
          </cell>
          <cell r="N1837" t="str">
            <v/>
          </cell>
          <cell r="O1837" t="str">
            <v/>
          </cell>
          <cell r="P1837" t="str">
            <v>N</v>
          </cell>
          <cell r="Q1837" t="str">
            <v>N</v>
          </cell>
          <cell r="R1837" t="str">
            <v>N</v>
          </cell>
          <cell r="S1837" t="str">
            <v>N</v>
          </cell>
          <cell r="T1837" t="str">
            <v>N</v>
          </cell>
          <cell r="U1837" t="str">
            <v>N</v>
          </cell>
          <cell r="V1837" t="str">
            <v>N</v>
          </cell>
          <cell r="W1837" t="str">
            <v>G</v>
          </cell>
        </row>
        <row r="1838">
          <cell r="B1838" t="str">
            <v>UN2699I</v>
          </cell>
          <cell r="C1838" t="str">
            <v>ACIDE TRIFLUORACÉTIQUE</v>
          </cell>
          <cell r="D1838" t="str">
            <v>8</v>
          </cell>
          <cell r="E1838" t="str">
            <v>C3</v>
          </cell>
          <cell r="F1838" t="str">
            <v>I</v>
          </cell>
          <cell r="G1838" t="str">
            <v>8</v>
          </cell>
          <cell r="H1838" t="str">
            <v/>
          </cell>
          <cell r="I1838">
            <v>0</v>
          </cell>
          <cell r="J1838" t="str">
            <v>E0</v>
          </cell>
          <cell r="K1838" t="str">
            <v>1</v>
          </cell>
          <cell r="L1838" t="str">
            <v>E</v>
          </cell>
          <cell r="M1838" t="str">
            <v/>
          </cell>
          <cell r="N1838" t="str">
            <v/>
          </cell>
          <cell r="O1838" t="str">
            <v>S20</v>
          </cell>
          <cell r="P1838" t="str">
            <v>N</v>
          </cell>
          <cell r="Q1838" t="str">
            <v>N</v>
          </cell>
          <cell r="R1838" t="str">
            <v>N</v>
          </cell>
          <cell r="S1838" t="str">
            <v>N</v>
          </cell>
          <cell r="T1838" t="str">
            <v>N</v>
          </cell>
          <cell r="U1838" t="str">
            <v>N</v>
          </cell>
          <cell r="V1838" t="str">
            <v>N</v>
          </cell>
          <cell r="W1838" t="str">
            <v>ML</v>
          </cell>
        </row>
        <row r="1839">
          <cell r="B1839" t="str">
            <v>UN2705II</v>
          </cell>
          <cell r="C1839" t="str">
            <v>PENTOL-1</v>
          </cell>
          <cell r="D1839" t="str">
            <v>8</v>
          </cell>
          <cell r="E1839" t="str">
            <v>C9</v>
          </cell>
          <cell r="F1839" t="str">
            <v>II</v>
          </cell>
          <cell r="G1839" t="str">
            <v>8</v>
          </cell>
          <cell r="H1839" t="str">
            <v/>
          </cell>
          <cell r="I1839">
            <v>1000</v>
          </cell>
          <cell r="J1839" t="str">
            <v>E2</v>
          </cell>
          <cell r="K1839" t="str">
            <v>2</v>
          </cell>
          <cell r="L1839" t="str">
            <v>E</v>
          </cell>
          <cell r="M1839" t="str">
            <v/>
          </cell>
          <cell r="N1839" t="str">
            <v/>
          </cell>
          <cell r="O1839" t="str">
            <v/>
          </cell>
          <cell r="P1839" t="str">
            <v>N</v>
          </cell>
          <cell r="Q1839" t="str">
            <v>N</v>
          </cell>
          <cell r="R1839" t="str">
            <v>N</v>
          </cell>
          <cell r="S1839" t="str">
            <v>N</v>
          </cell>
          <cell r="T1839" t="str">
            <v>N</v>
          </cell>
          <cell r="U1839" t="str">
            <v>N</v>
          </cell>
          <cell r="V1839" t="str">
            <v>N</v>
          </cell>
          <cell r="W1839" t="str">
            <v>ML</v>
          </cell>
        </row>
        <row r="1840">
          <cell r="B1840" t="str">
            <v>UN2707III</v>
          </cell>
          <cell r="C1840" t="str">
            <v>DIMÉTHYLDIOXANNES</v>
          </cell>
          <cell r="D1840" t="str">
            <v>3</v>
          </cell>
          <cell r="E1840" t="str">
            <v>F1</v>
          </cell>
          <cell r="F1840" t="str">
            <v>III</v>
          </cell>
          <cell r="G1840" t="str">
            <v>3</v>
          </cell>
          <cell r="H1840" t="str">
            <v/>
          </cell>
          <cell r="I1840">
            <v>5000</v>
          </cell>
          <cell r="J1840" t="str">
            <v>E1</v>
          </cell>
          <cell r="K1840" t="str">
            <v>3</v>
          </cell>
          <cell r="L1840" t="str">
            <v>E</v>
          </cell>
          <cell r="M1840" t="str">
            <v>V12</v>
          </cell>
          <cell r="N1840" t="str">
            <v/>
          </cell>
          <cell r="O1840" t="str">
            <v>S2</v>
          </cell>
          <cell r="P1840" t="str">
            <v>N</v>
          </cell>
          <cell r="Q1840" t="str">
            <v>N</v>
          </cell>
          <cell r="R1840" t="str">
            <v>N</v>
          </cell>
          <cell r="S1840" t="str">
            <v>N</v>
          </cell>
          <cell r="T1840" t="str">
            <v>N</v>
          </cell>
          <cell r="U1840" t="str">
            <v>N</v>
          </cell>
          <cell r="V1840" t="str">
            <v>N</v>
          </cell>
          <cell r="W1840" t="str">
            <v>ML</v>
          </cell>
        </row>
        <row r="1841">
          <cell r="B1841" t="str">
            <v>UN2707II</v>
          </cell>
          <cell r="C1841" t="str">
            <v>DIMÉTHYLDIOXANNES</v>
          </cell>
          <cell r="D1841" t="str">
            <v>3</v>
          </cell>
          <cell r="E1841" t="str">
            <v>F1</v>
          </cell>
          <cell r="F1841" t="str">
            <v>II</v>
          </cell>
          <cell r="G1841" t="str">
            <v>3</v>
          </cell>
          <cell r="H1841" t="str">
            <v/>
          </cell>
          <cell r="I1841">
            <v>1000</v>
          </cell>
          <cell r="J1841" t="str">
            <v>E2</v>
          </cell>
          <cell r="K1841" t="str">
            <v>2</v>
          </cell>
          <cell r="L1841" t="str">
            <v>E</v>
          </cell>
          <cell r="M1841" t="str">
            <v/>
          </cell>
          <cell r="N1841" t="str">
            <v/>
          </cell>
          <cell r="O1841" t="str">
            <v>S2,S20</v>
          </cell>
          <cell r="P1841" t="str">
            <v>N</v>
          </cell>
          <cell r="Q1841" t="str">
            <v>N</v>
          </cell>
          <cell r="R1841" t="str">
            <v>N</v>
          </cell>
          <cell r="S1841" t="str">
            <v>N</v>
          </cell>
          <cell r="T1841" t="str">
            <v>N</v>
          </cell>
          <cell r="U1841" t="str">
            <v>N</v>
          </cell>
          <cell r="V1841" t="str">
            <v>N</v>
          </cell>
          <cell r="W1841" t="str">
            <v>ML</v>
          </cell>
        </row>
        <row r="1842">
          <cell r="B1842" t="str">
            <v>UN2709III</v>
          </cell>
          <cell r="C1842" t="str">
            <v>BUTYLBENZÈNES</v>
          </cell>
          <cell r="D1842" t="str">
            <v>3</v>
          </cell>
          <cell r="E1842" t="str">
            <v>F1</v>
          </cell>
          <cell r="F1842" t="str">
            <v>III</v>
          </cell>
          <cell r="G1842" t="str">
            <v>3</v>
          </cell>
          <cell r="H1842" t="str">
            <v/>
          </cell>
          <cell r="I1842">
            <v>5000</v>
          </cell>
          <cell r="J1842" t="str">
            <v>E1</v>
          </cell>
          <cell r="K1842" t="str">
            <v>3</v>
          </cell>
          <cell r="L1842" t="str">
            <v>E</v>
          </cell>
          <cell r="M1842" t="str">
            <v>V12</v>
          </cell>
          <cell r="N1842" t="str">
            <v/>
          </cell>
          <cell r="O1842" t="str">
            <v>S2</v>
          </cell>
          <cell r="P1842" t="str">
            <v>N</v>
          </cell>
          <cell r="Q1842" t="str">
            <v>N</v>
          </cell>
          <cell r="R1842" t="str">
            <v>N</v>
          </cell>
          <cell r="S1842" t="str">
            <v>N</v>
          </cell>
          <cell r="T1842" t="str">
            <v>N</v>
          </cell>
          <cell r="U1842" t="str">
            <v>N</v>
          </cell>
          <cell r="V1842" t="str">
            <v>N</v>
          </cell>
          <cell r="W1842" t="str">
            <v>ML</v>
          </cell>
        </row>
        <row r="1843">
          <cell r="B1843" t="str">
            <v>UN2710III</v>
          </cell>
          <cell r="C1843" t="str">
            <v>DIPROPYLCÉTONE</v>
          </cell>
          <cell r="D1843" t="str">
            <v>3</v>
          </cell>
          <cell r="E1843" t="str">
            <v>F1</v>
          </cell>
          <cell r="F1843" t="str">
            <v>III</v>
          </cell>
          <cell r="G1843" t="str">
            <v>3</v>
          </cell>
          <cell r="H1843" t="str">
            <v/>
          </cell>
          <cell r="I1843">
            <v>5000</v>
          </cell>
          <cell r="J1843" t="str">
            <v>E1</v>
          </cell>
          <cell r="K1843" t="str">
            <v>3</v>
          </cell>
          <cell r="L1843" t="str">
            <v>E</v>
          </cell>
          <cell r="M1843" t="str">
            <v>V12</v>
          </cell>
          <cell r="N1843" t="str">
            <v/>
          </cell>
          <cell r="O1843" t="str">
            <v>S2</v>
          </cell>
          <cell r="P1843" t="str">
            <v>N</v>
          </cell>
          <cell r="Q1843" t="str">
            <v>N</v>
          </cell>
          <cell r="R1843" t="str">
            <v>N</v>
          </cell>
          <cell r="S1843" t="str">
            <v>N</v>
          </cell>
          <cell r="T1843" t="str">
            <v>N</v>
          </cell>
          <cell r="U1843" t="str">
            <v>N</v>
          </cell>
          <cell r="V1843" t="str">
            <v>N</v>
          </cell>
          <cell r="W1843" t="str">
            <v>ML</v>
          </cell>
        </row>
        <row r="1844">
          <cell r="B1844" t="str">
            <v>UN2713III</v>
          </cell>
          <cell r="C1844" t="str">
            <v>ACRIDINE</v>
          </cell>
          <cell r="D1844" t="str">
            <v>6.1</v>
          </cell>
          <cell r="E1844" t="str">
            <v>T2</v>
          </cell>
          <cell r="F1844" t="str">
            <v>III</v>
          </cell>
          <cell r="G1844" t="str">
            <v>6.1</v>
          </cell>
          <cell r="H1844" t="str">
            <v/>
          </cell>
          <cell r="I1844">
            <v>5000</v>
          </cell>
          <cell r="J1844" t="str">
            <v>E1</v>
          </cell>
          <cell r="K1844" t="str">
            <v>2</v>
          </cell>
          <cell r="L1844" t="str">
            <v>E</v>
          </cell>
          <cell r="M1844" t="str">
            <v/>
          </cell>
          <cell r="N1844" t="str">
            <v>CV13,CV28</v>
          </cell>
          <cell r="O1844" t="str">
            <v>S9</v>
          </cell>
          <cell r="P1844" t="str">
            <v>N</v>
          </cell>
          <cell r="Q1844" t="str">
            <v>N</v>
          </cell>
          <cell r="R1844" t="str">
            <v>N</v>
          </cell>
          <cell r="S1844" t="str">
            <v>O</v>
          </cell>
          <cell r="T1844" t="str">
            <v>N</v>
          </cell>
          <cell r="U1844" t="str">
            <v>N</v>
          </cell>
          <cell r="V1844" t="str">
            <v>N</v>
          </cell>
          <cell r="W1844" t="str">
            <v>G</v>
          </cell>
        </row>
        <row r="1845">
          <cell r="B1845" t="str">
            <v>UN2714III</v>
          </cell>
          <cell r="C1845" t="str">
            <v>RÉSINATE DE ZINC</v>
          </cell>
          <cell r="D1845" t="str">
            <v>4.1</v>
          </cell>
          <cell r="E1845" t="str">
            <v>F3</v>
          </cell>
          <cell r="F1845" t="str">
            <v>III</v>
          </cell>
          <cell r="G1845" t="str">
            <v>4.1</v>
          </cell>
          <cell r="H1845" t="str">
            <v/>
          </cell>
          <cell r="I1845">
            <v>5000</v>
          </cell>
          <cell r="J1845" t="str">
            <v>E1</v>
          </cell>
          <cell r="K1845" t="str">
            <v>3</v>
          </cell>
          <cell r="L1845" t="str">
            <v>E</v>
          </cell>
          <cell r="M1845" t="str">
            <v/>
          </cell>
          <cell r="N1845" t="str">
            <v/>
          </cell>
          <cell r="O1845" t="str">
            <v/>
          </cell>
          <cell r="P1845" t="str">
            <v>N</v>
          </cell>
          <cell r="Q1845" t="str">
            <v>N</v>
          </cell>
          <cell r="R1845" t="str">
            <v>N</v>
          </cell>
          <cell r="S1845" t="str">
            <v>N</v>
          </cell>
          <cell r="T1845" t="str">
            <v>N</v>
          </cell>
          <cell r="U1845" t="str">
            <v>N</v>
          </cell>
          <cell r="V1845" t="str">
            <v>N</v>
          </cell>
          <cell r="W1845" t="str">
            <v>G</v>
          </cell>
        </row>
        <row r="1846">
          <cell r="B1846" t="str">
            <v>UN2715III</v>
          </cell>
          <cell r="C1846" t="str">
            <v>RÉSINATE D'ALUMINIUM</v>
          </cell>
          <cell r="D1846" t="str">
            <v>4.1</v>
          </cell>
          <cell r="E1846" t="str">
            <v>F3</v>
          </cell>
          <cell r="F1846" t="str">
            <v>III</v>
          </cell>
          <cell r="G1846" t="str">
            <v>4.1</v>
          </cell>
          <cell r="H1846" t="str">
            <v/>
          </cell>
          <cell r="I1846">
            <v>5000</v>
          </cell>
          <cell r="J1846" t="str">
            <v>E1</v>
          </cell>
          <cell r="K1846" t="str">
            <v>3</v>
          </cell>
          <cell r="L1846" t="str">
            <v>E</v>
          </cell>
          <cell r="M1846" t="str">
            <v/>
          </cell>
          <cell r="N1846" t="str">
            <v/>
          </cell>
          <cell r="O1846" t="str">
            <v/>
          </cell>
          <cell r="P1846" t="str">
            <v>N</v>
          </cell>
          <cell r="Q1846" t="str">
            <v>N</v>
          </cell>
          <cell r="R1846" t="str">
            <v>N</v>
          </cell>
          <cell r="S1846" t="str">
            <v>N</v>
          </cell>
          <cell r="T1846" t="str">
            <v>N</v>
          </cell>
          <cell r="U1846" t="str">
            <v>N</v>
          </cell>
          <cell r="V1846" t="str">
            <v>N</v>
          </cell>
          <cell r="W1846" t="str">
            <v>G</v>
          </cell>
        </row>
        <row r="1847">
          <cell r="B1847" t="str">
            <v>UN2716III</v>
          </cell>
          <cell r="C1847" t="str">
            <v>BUTYNEDIOL-1,4</v>
          </cell>
          <cell r="D1847" t="str">
            <v>6.1</v>
          </cell>
          <cell r="E1847" t="str">
            <v>T2</v>
          </cell>
          <cell r="F1847" t="str">
            <v>III</v>
          </cell>
          <cell r="G1847" t="str">
            <v>6.1</v>
          </cell>
          <cell r="H1847" t="str">
            <v/>
          </cell>
          <cell r="I1847">
            <v>5000</v>
          </cell>
          <cell r="J1847" t="str">
            <v>E1</v>
          </cell>
          <cell r="K1847" t="str">
            <v>2</v>
          </cell>
          <cell r="L1847" t="str">
            <v>E</v>
          </cell>
          <cell r="M1847" t="str">
            <v/>
          </cell>
          <cell r="N1847" t="str">
            <v>CV13,CV28</v>
          </cell>
          <cell r="O1847" t="str">
            <v>S9</v>
          </cell>
          <cell r="P1847" t="str">
            <v>N</v>
          </cell>
          <cell r="Q1847" t="str">
            <v>N</v>
          </cell>
          <cell r="R1847" t="str">
            <v>N</v>
          </cell>
          <cell r="S1847" t="str">
            <v>O</v>
          </cell>
          <cell r="T1847" t="str">
            <v>N</v>
          </cell>
          <cell r="U1847" t="str">
            <v>N</v>
          </cell>
          <cell r="V1847" t="str">
            <v>N</v>
          </cell>
          <cell r="W1847" t="str">
            <v>G</v>
          </cell>
        </row>
        <row r="1848">
          <cell r="B1848" t="str">
            <v>UN2717III</v>
          </cell>
          <cell r="C1848" t="str">
            <v>CAMPHRE</v>
          </cell>
          <cell r="D1848" t="str">
            <v>4.1</v>
          </cell>
          <cell r="E1848" t="str">
            <v>F1</v>
          </cell>
          <cell r="F1848" t="str">
            <v>III</v>
          </cell>
          <cell r="G1848" t="str">
            <v>4.1</v>
          </cell>
          <cell r="H1848" t="str">
            <v/>
          </cell>
          <cell r="I1848">
            <v>5000</v>
          </cell>
          <cell r="J1848" t="str">
            <v>E1</v>
          </cell>
          <cell r="K1848" t="str">
            <v>3</v>
          </cell>
          <cell r="L1848" t="str">
            <v>E</v>
          </cell>
          <cell r="M1848" t="str">
            <v/>
          </cell>
          <cell r="N1848" t="str">
            <v/>
          </cell>
          <cell r="O1848" t="str">
            <v/>
          </cell>
          <cell r="P1848" t="str">
            <v>N</v>
          </cell>
          <cell r="Q1848" t="str">
            <v>N</v>
          </cell>
          <cell r="R1848" t="str">
            <v>N</v>
          </cell>
          <cell r="S1848" t="str">
            <v>N</v>
          </cell>
          <cell r="T1848" t="str">
            <v>N</v>
          </cell>
          <cell r="U1848" t="str">
            <v>N</v>
          </cell>
          <cell r="V1848" t="str">
            <v>N</v>
          </cell>
          <cell r="W1848" t="str">
            <v>G</v>
          </cell>
        </row>
        <row r="1849">
          <cell r="B1849" t="str">
            <v>UN2719II</v>
          </cell>
          <cell r="C1849" t="str">
            <v>BROMATE DE BARYUM</v>
          </cell>
          <cell r="D1849" t="str">
            <v>5.1</v>
          </cell>
          <cell r="E1849" t="str">
            <v>OT2</v>
          </cell>
          <cell r="F1849" t="str">
            <v>II</v>
          </cell>
          <cell r="G1849" t="str">
            <v>5.1,+6.1</v>
          </cell>
          <cell r="H1849" t="str">
            <v/>
          </cell>
          <cell r="I1849">
            <v>1000</v>
          </cell>
          <cell r="J1849" t="str">
            <v>E2</v>
          </cell>
          <cell r="K1849" t="str">
            <v>2</v>
          </cell>
          <cell r="L1849" t="str">
            <v>E</v>
          </cell>
          <cell r="M1849" t="str">
            <v>V11</v>
          </cell>
          <cell r="N1849" t="str">
            <v>CV24,CV28</v>
          </cell>
          <cell r="O1849" t="str">
            <v/>
          </cell>
          <cell r="P1849" t="str">
            <v>N</v>
          </cell>
          <cell r="Q1849" t="str">
            <v>N</v>
          </cell>
          <cell r="R1849" t="str">
            <v>N</v>
          </cell>
          <cell r="S1849" t="str">
            <v>O</v>
          </cell>
          <cell r="T1849" t="str">
            <v>N</v>
          </cell>
          <cell r="U1849" t="str">
            <v>N</v>
          </cell>
          <cell r="V1849" t="str">
            <v>N</v>
          </cell>
          <cell r="W1849" t="str">
            <v>G</v>
          </cell>
        </row>
        <row r="1850">
          <cell r="B1850" t="str">
            <v>UN2720III</v>
          </cell>
          <cell r="C1850" t="str">
            <v>NITRATE DE CHROME</v>
          </cell>
          <cell r="D1850" t="str">
            <v>5.1</v>
          </cell>
          <cell r="E1850" t="str">
            <v>O2</v>
          </cell>
          <cell r="F1850" t="str">
            <v>III</v>
          </cell>
          <cell r="G1850" t="str">
            <v>5.1</v>
          </cell>
          <cell r="H1850" t="str">
            <v/>
          </cell>
          <cell r="I1850">
            <v>5000</v>
          </cell>
          <cell r="J1850" t="str">
            <v>E1</v>
          </cell>
          <cell r="K1850" t="str">
            <v>3</v>
          </cell>
          <cell r="L1850" t="str">
            <v>E</v>
          </cell>
          <cell r="M1850" t="str">
            <v/>
          </cell>
          <cell r="N1850" t="str">
            <v>CV24</v>
          </cell>
          <cell r="O1850" t="str">
            <v/>
          </cell>
          <cell r="P1850" t="str">
            <v>N</v>
          </cell>
          <cell r="Q1850" t="str">
            <v>N</v>
          </cell>
          <cell r="R1850" t="str">
            <v>N</v>
          </cell>
          <cell r="S1850" t="str">
            <v>N</v>
          </cell>
          <cell r="T1850" t="str">
            <v>N</v>
          </cell>
          <cell r="U1850" t="str">
            <v>N</v>
          </cell>
          <cell r="V1850" t="str">
            <v>N</v>
          </cell>
          <cell r="W1850" t="str">
            <v>G</v>
          </cell>
        </row>
        <row r="1851">
          <cell r="B1851" t="str">
            <v>UN2721II</v>
          </cell>
          <cell r="C1851" t="str">
            <v>CHLORATE DE CUIVRE</v>
          </cell>
          <cell r="D1851" t="str">
            <v>5.1</v>
          </cell>
          <cell r="E1851" t="str">
            <v>O2</v>
          </cell>
          <cell r="F1851" t="str">
            <v>II</v>
          </cell>
          <cell r="G1851" t="str">
            <v>5.1</v>
          </cell>
          <cell r="H1851" t="str">
            <v/>
          </cell>
          <cell r="I1851">
            <v>1000</v>
          </cell>
          <cell r="J1851" t="str">
            <v>E2</v>
          </cell>
          <cell r="K1851" t="str">
            <v>2</v>
          </cell>
          <cell r="L1851" t="str">
            <v>E</v>
          </cell>
          <cell r="M1851" t="str">
            <v>V11</v>
          </cell>
          <cell r="N1851" t="str">
            <v>CV24</v>
          </cell>
          <cell r="O1851" t="str">
            <v/>
          </cell>
          <cell r="P1851" t="str">
            <v>N</v>
          </cell>
          <cell r="Q1851" t="str">
            <v>N</v>
          </cell>
          <cell r="R1851" t="str">
            <v>N</v>
          </cell>
          <cell r="S1851" t="str">
            <v>N</v>
          </cell>
          <cell r="T1851" t="str">
            <v>N</v>
          </cell>
          <cell r="U1851" t="str">
            <v>N</v>
          </cell>
          <cell r="V1851" t="str">
            <v>N</v>
          </cell>
          <cell r="W1851" t="str">
            <v>G</v>
          </cell>
        </row>
        <row r="1852">
          <cell r="B1852" t="str">
            <v>UN2722III</v>
          </cell>
          <cell r="C1852" t="str">
            <v>NITRATE DE LITHIUM</v>
          </cell>
          <cell r="D1852" t="str">
            <v>5.1</v>
          </cell>
          <cell r="E1852" t="str">
            <v>O2</v>
          </cell>
          <cell r="F1852" t="str">
            <v>III</v>
          </cell>
          <cell r="G1852" t="str">
            <v>5.1</v>
          </cell>
          <cell r="H1852" t="str">
            <v/>
          </cell>
          <cell r="I1852">
            <v>5000</v>
          </cell>
          <cell r="J1852" t="str">
            <v>E1</v>
          </cell>
          <cell r="K1852" t="str">
            <v>3</v>
          </cell>
          <cell r="L1852" t="str">
            <v>E</v>
          </cell>
          <cell r="M1852" t="str">
            <v/>
          </cell>
          <cell r="N1852" t="str">
            <v>CV24</v>
          </cell>
          <cell r="O1852" t="str">
            <v/>
          </cell>
          <cell r="P1852" t="str">
            <v>N</v>
          </cell>
          <cell r="Q1852" t="str">
            <v>N</v>
          </cell>
          <cell r="R1852" t="str">
            <v>N</v>
          </cell>
          <cell r="S1852" t="str">
            <v>N</v>
          </cell>
          <cell r="T1852" t="str">
            <v>N</v>
          </cell>
          <cell r="U1852" t="str">
            <v>N</v>
          </cell>
          <cell r="V1852" t="str">
            <v>N</v>
          </cell>
          <cell r="W1852" t="str">
            <v>G</v>
          </cell>
        </row>
        <row r="1853">
          <cell r="B1853" t="str">
            <v>UN2723II</v>
          </cell>
          <cell r="C1853" t="str">
            <v>CHLORATE DE MAGNÉSIUM</v>
          </cell>
          <cell r="D1853" t="str">
            <v>5.1</v>
          </cell>
          <cell r="E1853" t="str">
            <v>O2</v>
          </cell>
          <cell r="F1853" t="str">
            <v>II</v>
          </cell>
          <cell r="G1853" t="str">
            <v>5.1</v>
          </cell>
          <cell r="H1853" t="str">
            <v/>
          </cell>
          <cell r="I1853">
            <v>1000</v>
          </cell>
          <cell r="J1853" t="str">
            <v>E2</v>
          </cell>
          <cell r="K1853" t="str">
            <v>2</v>
          </cell>
          <cell r="L1853" t="str">
            <v>E</v>
          </cell>
          <cell r="M1853" t="str">
            <v>V11</v>
          </cell>
          <cell r="N1853" t="str">
            <v>CV24</v>
          </cell>
          <cell r="O1853" t="str">
            <v/>
          </cell>
          <cell r="P1853" t="str">
            <v>N</v>
          </cell>
          <cell r="Q1853" t="str">
            <v>N</v>
          </cell>
          <cell r="R1853" t="str">
            <v>N</v>
          </cell>
          <cell r="S1853" t="str">
            <v>N</v>
          </cell>
          <cell r="T1853" t="str">
            <v>N</v>
          </cell>
          <cell r="U1853" t="str">
            <v>N</v>
          </cell>
          <cell r="V1853" t="str">
            <v>N</v>
          </cell>
          <cell r="W1853" t="str">
            <v>G</v>
          </cell>
        </row>
        <row r="1854">
          <cell r="B1854" t="str">
            <v>UN2724III</v>
          </cell>
          <cell r="C1854" t="str">
            <v>NITRATE DE MANGANÈSE</v>
          </cell>
          <cell r="D1854" t="str">
            <v>5.1</v>
          </cell>
          <cell r="E1854" t="str">
            <v>O2</v>
          </cell>
          <cell r="F1854" t="str">
            <v>III</v>
          </cell>
          <cell r="G1854" t="str">
            <v>5.1</v>
          </cell>
          <cell r="H1854" t="str">
            <v/>
          </cell>
          <cell r="I1854">
            <v>5000</v>
          </cell>
          <cell r="J1854" t="str">
            <v>E1</v>
          </cell>
          <cell r="K1854" t="str">
            <v>3</v>
          </cell>
          <cell r="L1854" t="str">
            <v>E</v>
          </cell>
          <cell r="M1854" t="str">
            <v/>
          </cell>
          <cell r="N1854" t="str">
            <v>CV24</v>
          </cell>
          <cell r="O1854" t="str">
            <v/>
          </cell>
          <cell r="P1854" t="str">
            <v>N</v>
          </cell>
          <cell r="Q1854" t="str">
            <v>N</v>
          </cell>
          <cell r="R1854" t="str">
            <v>N</v>
          </cell>
          <cell r="S1854" t="str">
            <v>N</v>
          </cell>
          <cell r="T1854" t="str">
            <v>N</v>
          </cell>
          <cell r="U1854" t="str">
            <v>N</v>
          </cell>
          <cell r="V1854" t="str">
            <v>N</v>
          </cell>
          <cell r="W1854" t="str">
            <v>G</v>
          </cell>
        </row>
        <row r="1855">
          <cell r="B1855" t="str">
            <v>UN2725III</v>
          </cell>
          <cell r="C1855" t="str">
            <v>NITRATE DE NICKEL</v>
          </cell>
          <cell r="D1855" t="str">
            <v>5.1</v>
          </cell>
          <cell r="E1855" t="str">
            <v>O2</v>
          </cell>
          <cell r="F1855" t="str">
            <v>III</v>
          </cell>
          <cell r="G1855" t="str">
            <v>5.1</v>
          </cell>
          <cell r="H1855" t="str">
            <v/>
          </cell>
          <cell r="I1855">
            <v>5000</v>
          </cell>
          <cell r="J1855" t="str">
            <v>E1</v>
          </cell>
          <cell r="K1855" t="str">
            <v>3</v>
          </cell>
          <cell r="L1855" t="str">
            <v>E</v>
          </cell>
          <cell r="M1855" t="str">
            <v/>
          </cell>
          <cell r="N1855" t="str">
            <v>CV24</v>
          </cell>
          <cell r="O1855" t="str">
            <v/>
          </cell>
          <cell r="P1855" t="str">
            <v>N</v>
          </cell>
          <cell r="Q1855" t="str">
            <v>N</v>
          </cell>
          <cell r="R1855" t="str">
            <v>N</v>
          </cell>
          <cell r="S1855" t="str">
            <v>N</v>
          </cell>
          <cell r="T1855" t="str">
            <v>N</v>
          </cell>
          <cell r="U1855" t="str">
            <v>N</v>
          </cell>
          <cell r="V1855" t="str">
            <v>N</v>
          </cell>
          <cell r="W1855" t="str">
            <v>G</v>
          </cell>
        </row>
        <row r="1856">
          <cell r="B1856" t="str">
            <v>UN2726III</v>
          </cell>
          <cell r="C1856" t="str">
            <v>NITRITE DE NICKEL</v>
          </cell>
          <cell r="D1856" t="str">
            <v>5.1</v>
          </cell>
          <cell r="E1856" t="str">
            <v>O2</v>
          </cell>
          <cell r="F1856" t="str">
            <v>III</v>
          </cell>
          <cell r="G1856" t="str">
            <v>5.1</v>
          </cell>
          <cell r="H1856" t="str">
            <v/>
          </cell>
          <cell r="I1856">
            <v>5000</v>
          </cell>
          <cell r="J1856" t="str">
            <v>E1</v>
          </cell>
          <cell r="K1856" t="str">
            <v>3</v>
          </cell>
          <cell r="L1856" t="str">
            <v>E</v>
          </cell>
          <cell r="M1856" t="str">
            <v/>
          </cell>
          <cell r="N1856" t="str">
            <v>CV24</v>
          </cell>
          <cell r="O1856" t="str">
            <v/>
          </cell>
          <cell r="P1856" t="str">
            <v>N</v>
          </cell>
          <cell r="Q1856" t="str">
            <v>N</v>
          </cell>
          <cell r="R1856" t="str">
            <v>N</v>
          </cell>
          <cell r="S1856" t="str">
            <v>N</v>
          </cell>
          <cell r="T1856" t="str">
            <v>N</v>
          </cell>
          <cell r="U1856" t="str">
            <v>N</v>
          </cell>
          <cell r="V1856" t="str">
            <v>N</v>
          </cell>
          <cell r="W1856" t="str">
            <v>G</v>
          </cell>
        </row>
        <row r="1857">
          <cell r="B1857" t="str">
            <v>UN2727II</v>
          </cell>
          <cell r="C1857" t="str">
            <v>NITRATE DE THALLIUM</v>
          </cell>
          <cell r="D1857" t="str">
            <v>6.1</v>
          </cell>
          <cell r="E1857" t="str">
            <v>TO2</v>
          </cell>
          <cell r="F1857" t="str">
            <v>II</v>
          </cell>
          <cell r="G1857" t="str">
            <v>6.1,+5.1</v>
          </cell>
          <cell r="H1857" t="str">
            <v/>
          </cell>
          <cell r="I1857">
            <v>500</v>
          </cell>
          <cell r="J1857" t="str">
            <v>E4</v>
          </cell>
          <cell r="K1857" t="str">
            <v>2</v>
          </cell>
          <cell r="L1857" t="str">
            <v>E</v>
          </cell>
          <cell r="M1857" t="str">
            <v>V11</v>
          </cell>
          <cell r="N1857" t="str">
            <v>CV13,CV28</v>
          </cell>
          <cell r="O1857" t="str">
            <v>S9,S19</v>
          </cell>
          <cell r="P1857" t="str">
            <v>N</v>
          </cell>
          <cell r="Q1857" t="str">
            <v>N</v>
          </cell>
          <cell r="R1857" t="str">
            <v>N</v>
          </cell>
          <cell r="S1857" t="str">
            <v>O</v>
          </cell>
          <cell r="T1857" t="str">
            <v>N</v>
          </cell>
          <cell r="U1857" t="str">
            <v>N</v>
          </cell>
          <cell r="V1857" t="str">
            <v>N</v>
          </cell>
          <cell r="W1857" t="str">
            <v>G</v>
          </cell>
        </row>
        <row r="1858">
          <cell r="B1858" t="str">
            <v>UN2728III</v>
          </cell>
          <cell r="C1858" t="str">
            <v>NITRATE DE ZIRCONIUM</v>
          </cell>
          <cell r="D1858" t="str">
            <v>5.1</v>
          </cell>
          <cell r="E1858" t="str">
            <v>O2</v>
          </cell>
          <cell r="F1858" t="str">
            <v>III</v>
          </cell>
          <cell r="G1858" t="str">
            <v>5.1</v>
          </cell>
          <cell r="H1858" t="str">
            <v/>
          </cell>
          <cell r="I1858">
            <v>5000</v>
          </cell>
          <cell r="J1858" t="str">
            <v>E1</v>
          </cell>
          <cell r="K1858" t="str">
            <v>3</v>
          </cell>
          <cell r="L1858" t="str">
            <v>E</v>
          </cell>
          <cell r="M1858" t="str">
            <v/>
          </cell>
          <cell r="N1858" t="str">
            <v>CV24</v>
          </cell>
          <cell r="O1858" t="str">
            <v/>
          </cell>
          <cell r="P1858" t="str">
            <v>N</v>
          </cell>
          <cell r="Q1858" t="str">
            <v>N</v>
          </cell>
          <cell r="R1858" t="str">
            <v>N</v>
          </cell>
          <cell r="S1858" t="str">
            <v>N</v>
          </cell>
          <cell r="T1858" t="str">
            <v>N</v>
          </cell>
          <cell r="U1858" t="str">
            <v>N</v>
          </cell>
          <cell r="V1858" t="str">
            <v>N</v>
          </cell>
          <cell r="W1858" t="str">
            <v>G</v>
          </cell>
        </row>
        <row r="1859">
          <cell r="B1859" t="str">
            <v>UN2729III</v>
          </cell>
          <cell r="C1859" t="str">
            <v>HEXACHLOROBENZÈNE</v>
          </cell>
          <cell r="D1859" t="str">
            <v>6.1</v>
          </cell>
          <cell r="E1859" t="str">
            <v>T2</v>
          </cell>
          <cell r="F1859" t="str">
            <v>III</v>
          </cell>
          <cell r="G1859" t="str">
            <v>6.1</v>
          </cell>
          <cell r="H1859" t="str">
            <v/>
          </cell>
          <cell r="I1859">
            <v>5000</v>
          </cell>
          <cell r="J1859" t="str">
            <v>E1</v>
          </cell>
          <cell r="K1859" t="str">
            <v>2</v>
          </cell>
          <cell r="L1859" t="str">
            <v>E</v>
          </cell>
          <cell r="M1859" t="str">
            <v/>
          </cell>
          <cell r="N1859" t="str">
            <v>CV13,CV28</v>
          </cell>
          <cell r="O1859" t="str">
            <v>S9</v>
          </cell>
          <cell r="P1859" t="str">
            <v>N</v>
          </cell>
          <cell r="Q1859" t="str">
            <v>N</v>
          </cell>
          <cell r="R1859" t="str">
            <v>N</v>
          </cell>
          <cell r="S1859" t="str">
            <v>O</v>
          </cell>
          <cell r="T1859" t="str">
            <v>N</v>
          </cell>
          <cell r="U1859" t="str">
            <v>N</v>
          </cell>
          <cell r="V1859" t="str">
            <v>N</v>
          </cell>
          <cell r="W1859" t="str">
            <v>G</v>
          </cell>
        </row>
        <row r="1860">
          <cell r="B1860" t="str">
            <v>UN2730III</v>
          </cell>
          <cell r="C1860" t="str">
            <v>NITRANISOLES LIQUIDES</v>
          </cell>
          <cell r="D1860" t="str">
            <v>6.1</v>
          </cell>
          <cell r="E1860" t="str">
            <v>T1</v>
          </cell>
          <cell r="F1860" t="str">
            <v>III</v>
          </cell>
          <cell r="G1860" t="str">
            <v>6.1</v>
          </cell>
          <cell r="H1860" t="str">
            <v>279</v>
          </cell>
          <cell r="I1860">
            <v>5000</v>
          </cell>
          <cell r="J1860" t="str">
            <v>E1</v>
          </cell>
          <cell r="K1860" t="str">
            <v>2</v>
          </cell>
          <cell r="L1860" t="str">
            <v>E</v>
          </cell>
          <cell r="M1860" t="str">
            <v>V12</v>
          </cell>
          <cell r="N1860" t="str">
            <v>CV13,CV28</v>
          </cell>
          <cell r="O1860" t="str">
            <v>S9</v>
          </cell>
          <cell r="P1860" t="str">
            <v>N</v>
          </cell>
          <cell r="Q1860" t="str">
            <v>N</v>
          </cell>
          <cell r="R1860" t="str">
            <v>N</v>
          </cell>
          <cell r="S1860" t="str">
            <v>O</v>
          </cell>
          <cell r="T1860" t="str">
            <v>N</v>
          </cell>
          <cell r="U1860" t="str">
            <v>N</v>
          </cell>
          <cell r="V1860" t="str">
            <v>N</v>
          </cell>
          <cell r="W1860" t="str">
            <v>ML</v>
          </cell>
        </row>
        <row r="1861">
          <cell r="B1861" t="str">
            <v>UN2732III</v>
          </cell>
          <cell r="C1861" t="str">
            <v>NITROBROMOBENZÈNES LIQUIDES</v>
          </cell>
          <cell r="D1861" t="str">
            <v>6.1</v>
          </cell>
          <cell r="E1861" t="str">
            <v>T1</v>
          </cell>
          <cell r="F1861" t="str">
            <v>III</v>
          </cell>
          <cell r="G1861" t="str">
            <v>6.1</v>
          </cell>
          <cell r="H1861" t="str">
            <v/>
          </cell>
          <cell r="I1861">
            <v>5000</v>
          </cell>
          <cell r="J1861" t="str">
            <v>E1</v>
          </cell>
          <cell r="K1861" t="str">
            <v>2</v>
          </cell>
          <cell r="L1861" t="str">
            <v>E</v>
          </cell>
          <cell r="M1861" t="str">
            <v>V12</v>
          </cell>
          <cell r="N1861" t="str">
            <v>CV13,CV28</v>
          </cell>
          <cell r="O1861" t="str">
            <v>S9</v>
          </cell>
          <cell r="P1861" t="str">
            <v>N</v>
          </cell>
          <cell r="Q1861" t="str">
            <v>N</v>
          </cell>
          <cell r="R1861" t="str">
            <v>N</v>
          </cell>
          <cell r="S1861" t="str">
            <v>O</v>
          </cell>
          <cell r="T1861" t="str">
            <v>N</v>
          </cell>
          <cell r="U1861" t="str">
            <v>N</v>
          </cell>
          <cell r="V1861" t="str">
            <v>N</v>
          </cell>
          <cell r="W1861" t="str">
            <v>ML</v>
          </cell>
        </row>
        <row r="1862">
          <cell r="B1862" t="str">
            <v>UN2733III</v>
          </cell>
          <cell r="C1862" t="str">
            <v>AMINES (OU POLYAMINES) INFLAMMABLES, CORROSIVES, N.S.A.</v>
          </cell>
          <cell r="D1862" t="str">
            <v>3</v>
          </cell>
          <cell r="E1862" t="str">
            <v>FC</v>
          </cell>
          <cell r="F1862" t="str">
            <v>III</v>
          </cell>
          <cell r="G1862" t="str">
            <v>3,+8</v>
          </cell>
          <cell r="H1862" t="str">
            <v>274,544</v>
          </cell>
          <cell r="I1862">
            <v>5000</v>
          </cell>
          <cell r="J1862" t="str">
            <v>E1</v>
          </cell>
          <cell r="K1862" t="str">
            <v>3</v>
          </cell>
          <cell r="L1862" t="str">
            <v>E</v>
          </cell>
          <cell r="M1862" t="str">
            <v>V12</v>
          </cell>
          <cell r="N1862" t="str">
            <v/>
          </cell>
          <cell r="O1862" t="str">
            <v>S2</v>
          </cell>
          <cell r="P1862" t="str">
            <v>N</v>
          </cell>
          <cell r="Q1862" t="str">
            <v>N</v>
          </cell>
          <cell r="R1862" t="str">
            <v>N</v>
          </cell>
          <cell r="S1862" t="str">
            <v>N</v>
          </cell>
          <cell r="T1862" t="str">
            <v>N</v>
          </cell>
          <cell r="U1862" t="str">
            <v>N</v>
          </cell>
          <cell r="V1862" t="str">
            <v>O</v>
          </cell>
          <cell r="W1862" t="str">
            <v>ML</v>
          </cell>
        </row>
        <row r="1863">
          <cell r="B1863" t="str">
            <v>UN2733II</v>
          </cell>
          <cell r="C1863" t="str">
            <v>AMINES (OU POLYAMINES) INFLAMMABLES, CORROSIVES, N.S.A.</v>
          </cell>
          <cell r="D1863" t="str">
            <v>3</v>
          </cell>
          <cell r="E1863" t="str">
            <v>FC</v>
          </cell>
          <cell r="F1863" t="str">
            <v>II</v>
          </cell>
          <cell r="G1863" t="str">
            <v>3,+8</v>
          </cell>
          <cell r="H1863" t="str">
            <v>274,544</v>
          </cell>
          <cell r="I1863">
            <v>1000</v>
          </cell>
          <cell r="J1863" t="str">
            <v>E2</v>
          </cell>
          <cell r="K1863" t="str">
            <v>2</v>
          </cell>
          <cell r="L1863" t="str">
            <v>E</v>
          </cell>
          <cell r="M1863" t="str">
            <v/>
          </cell>
          <cell r="N1863" t="str">
            <v/>
          </cell>
          <cell r="O1863" t="str">
            <v>S2,S20</v>
          </cell>
          <cell r="P1863" t="str">
            <v>N</v>
          </cell>
          <cell r="Q1863" t="str">
            <v>N</v>
          </cell>
          <cell r="R1863" t="str">
            <v>N</v>
          </cell>
          <cell r="S1863" t="str">
            <v>N</v>
          </cell>
          <cell r="T1863" t="str">
            <v>N</v>
          </cell>
          <cell r="U1863" t="str">
            <v>N</v>
          </cell>
          <cell r="V1863" t="str">
            <v>O</v>
          </cell>
          <cell r="W1863" t="str">
            <v>ML</v>
          </cell>
        </row>
        <row r="1864">
          <cell r="B1864" t="str">
            <v>UN2733I</v>
          </cell>
          <cell r="C1864" t="str">
            <v>AMINES (OU POLYAMINES) INFLAMMABLES, CORROSIVES, N.S.A.</v>
          </cell>
          <cell r="D1864" t="str">
            <v>3</v>
          </cell>
          <cell r="E1864" t="str">
            <v>FC</v>
          </cell>
          <cell r="F1864" t="str">
            <v>I</v>
          </cell>
          <cell r="G1864" t="str">
            <v>3,+8</v>
          </cell>
          <cell r="H1864" t="str">
            <v>274,544</v>
          </cell>
          <cell r="I1864">
            <v>0</v>
          </cell>
          <cell r="J1864" t="str">
            <v>E0</v>
          </cell>
          <cell r="K1864" t="str">
            <v>1</v>
          </cell>
          <cell r="L1864" t="str">
            <v>E</v>
          </cell>
          <cell r="M1864" t="str">
            <v/>
          </cell>
          <cell r="N1864" t="str">
            <v/>
          </cell>
          <cell r="O1864" t="str">
            <v>S2,S20</v>
          </cell>
          <cell r="P1864" t="str">
            <v>N</v>
          </cell>
          <cell r="Q1864" t="str">
            <v>N</v>
          </cell>
          <cell r="R1864" t="str">
            <v>N</v>
          </cell>
          <cell r="S1864" t="str">
            <v>N</v>
          </cell>
          <cell r="T1864" t="str">
            <v>N</v>
          </cell>
          <cell r="U1864" t="str">
            <v>N</v>
          </cell>
          <cell r="V1864" t="str">
            <v>O</v>
          </cell>
          <cell r="W1864" t="str">
            <v>ML</v>
          </cell>
        </row>
        <row r="1865">
          <cell r="B1865" t="str">
            <v>UN2734II</v>
          </cell>
          <cell r="C1865" t="str">
            <v>AMINES (OU POLYAMINES) LIQUIDES CORROSIVES, INFLAMMABLES, N.S.A.</v>
          </cell>
          <cell r="D1865" t="str">
            <v>8</v>
          </cell>
          <cell r="E1865" t="str">
            <v>CF1</v>
          </cell>
          <cell r="F1865" t="str">
            <v>II</v>
          </cell>
          <cell r="G1865" t="str">
            <v>8,+3</v>
          </cell>
          <cell r="H1865" t="str">
            <v>274</v>
          </cell>
          <cell r="I1865">
            <v>1000</v>
          </cell>
          <cell r="J1865" t="str">
            <v>E2</v>
          </cell>
          <cell r="K1865" t="str">
            <v>2</v>
          </cell>
          <cell r="L1865" t="str">
            <v>E</v>
          </cell>
          <cell r="M1865" t="str">
            <v/>
          </cell>
          <cell r="N1865" t="str">
            <v/>
          </cell>
          <cell r="O1865" t="str">
            <v>S2</v>
          </cell>
          <cell r="P1865" t="str">
            <v>N</v>
          </cell>
          <cell r="Q1865" t="str">
            <v>N</v>
          </cell>
          <cell r="R1865" t="str">
            <v>N</v>
          </cell>
          <cell r="S1865" t="str">
            <v>N</v>
          </cell>
          <cell r="T1865" t="str">
            <v>N</v>
          </cell>
          <cell r="U1865" t="str">
            <v>N</v>
          </cell>
          <cell r="V1865" t="str">
            <v>O</v>
          </cell>
          <cell r="W1865" t="str">
            <v>ML</v>
          </cell>
        </row>
        <row r="1866">
          <cell r="B1866" t="str">
            <v>UN2734I</v>
          </cell>
          <cell r="C1866" t="str">
            <v>AMINES (OU POLYAMINES) LIQUIDES CORROSIVES, INFLAMMABLES, N.S.A.</v>
          </cell>
          <cell r="D1866" t="str">
            <v>8</v>
          </cell>
          <cell r="E1866" t="str">
            <v>CF1</v>
          </cell>
          <cell r="F1866" t="str">
            <v>I</v>
          </cell>
          <cell r="G1866" t="str">
            <v>8,+3</v>
          </cell>
          <cell r="H1866" t="str">
            <v>274</v>
          </cell>
          <cell r="I1866">
            <v>0</v>
          </cell>
          <cell r="J1866" t="str">
            <v>E0</v>
          </cell>
          <cell r="K1866" t="str">
            <v>1</v>
          </cell>
          <cell r="L1866" t="str">
            <v>E</v>
          </cell>
          <cell r="M1866" t="str">
            <v/>
          </cell>
          <cell r="N1866" t="str">
            <v/>
          </cell>
          <cell r="O1866" t="str">
            <v>S2,S14</v>
          </cell>
          <cell r="P1866" t="str">
            <v>N</v>
          </cell>
          <cell r="Q1866" t="str">
            <v>N</v>
          </cell>
          <cell r="R1866" t="str">
            <v>N</v>
          </cell>
          <cell r="S1866" t="str">
            <v>N</v>
          </cell>
          <cell r="T1866" t="str">
            <v>N</v>
          </cell>
          <cell r="U1866" t="str">
            <v>N</v>
          </cell>
          <cell r="V1866" t="str">
            <v>O</v>
          </cell>
          <cell r="W1866" t="str">
            <v>ML</v>
          </cell>
        </row>
        <row r="1867">
          <cell r="B1867" t="str">
            <v>UN2735III</v>
          </cell>
          <cell r="C1867" t="str">
            <v>AMINES (OU POLYAMINES) LIQUIDES CORROSIVES, N.S.A.</v>
          </cell>
          <cell r="D1867" t="str">
            <v>8</v>
          </cell>
          <cell r="E1867" t="str">
            <v>C7</v>
          </cell>
          <cell r="F1867" t="str">
            <v>III</v>
          </cell>
          <cell r="G1867" t="str">
            <v>8</v>
          </cell>
          <cell r="H1867" t="str">
            <v>274</v>
          </cell>
          <cell r="I1867">
            <v>5000</v>
          </cell>
          <cell r="J1867" t="str">
            <v>E1</v>
          </cell>
          <cell r="K1867" t="str">
            <v>3</v>
          </cell>
          <cell r="L1867" t="str">
            <v>E</v>
          </cell>
          <cell r="M1867" t="str">
            <v>V12</v>
          </cell>
          <cell r="N1867" t="str">
            <v/>
          </cell>
          <cell r="O1867" t="str">
            <v/>
          </cell>
          <cell r="P1867" t="str">
            <v>N</v>
          </cell>
          <cell r="Q1867" t="str">
            <v>N</v>
          </cell>
          <cell r="R1867" t="str">
            <v>N</v>
          </cell>
          <cell r="S1867" t="str">
            <v>N</v>
          </cell>
          <cell r="T1867" t="str">
            <v>N</v>
          </cell>
          <cell r="U1867" t="str">
            <v>N</v>
          </cell>
          <cell r="V1867" t="str">
            <v>O</v>
          </cell>
          <cell r="W1867" t="str">
            <v>ML</v>
          </cell>
        </row>
        <row r="1868">
          <cell r="B1868" t="str">
            <v>UN2735II</v>
          </cell>
          <cell r="C1868" t="str">
            <v>AMINES (OU POLYAMINES) LIQUIDES CORROSIVES, N.S.A.</v>
          </cell>
          <cell r="D1868" t="str">
            <v>8</v>
          </cell>
          <cell r="E1868" t="str">
            <v>C7</v>
          </cell>
          <cell r="F1868" t="str">
            <v>II</v>
          </cell>
          <cell r="G1868" t="str">
            <v>8</v>
          </cell>
          <cell r="H1868" t="str">
            <v>274</v>
          </cell>
          <cell r="I1868">
            <v>1000</v>
          </cell>
          <cell r="J1868" t="str">
            <v>E2</v>
          </cell>
          <cell r="K1868" t="str">
            <v>2</v>
          </cell>
          <cell r="L1868" t="str">
            <v>E</v>
          </cell>
          <cell r="M1868" t="str">
            <v/>
          </cell>
          <cell r="N1868" t="str">
            <v/>
          </cell>
          <cell r="O1868" t="str">
            <v/>
          </cell>
          <cell r="P1868" t="str">
            <v>N</v>
          </cell>
          <cell r="Q1868" t="str">
            <v>N</v>
          </cell>
          <cell r="R1868" t="str">
            <v>N</v>
          </cell>
          <cell r="S1868" t="str">
            <v>N</v>
          </cell>
          <cell r="T1868" t="str">
            <v>N</v>
          </cell>
          <cell r="U1868" t="str">
            <v>N</v>
          </cell>
          <cell r="V1868" t="str">
            <v>O</v>
          </cell>
          <cell r="W1868" t="str">
            <v>ML</v>
          </cell>
        </row>
        <row r="1869">
          <cell r="B1869" t="str">
            <v>UN2735I</v>
          </cell>
          <cell r="C1869" t="str">
            <v>AMINES (OU POLYAMINES) LIQUIDES CORROSIVES, N.S.A.</v>
          </cell>
          <cell r="D1869" t="str">
            <v>8</v>
          </cell>
          <cell r="E1869" t="str">
            <v>C7</v>
          </cell>
          <cell r="F1869" t="str">
            <v>I</v>
          </cell>
          <cell r="G1869" t="str">
            <v>8</v>
          </cell>
          <cell r="H1869" t="str">
            <v>274</v>
          </cell>
          <cell r="I1869">
            <v>0</v>
          </cell>
          <cell r="J1869" t="str">
            <v>E0</v>
          </cell>
          <cell r="K1869" t="str">
            <v>1</v>
          </cell>
          <cell r="L1869" t="str">
            <v>E</v>
          </cell>
          <cell r="M1869" t="str">
            <v/>
          </cell>
          <cell r="N1869" t="str">
            <v/>
          </cell>
          <cell r="O1869" t="str">
            <v>S20</v>
          </cell>
          <cell r="P1869" t="str">
            <v>N</v>
          </cell>
          <cell r="Q1869" t="str">
            <v>N</v>
          </cell>
          <cell r="R1869" t="str">
            <v>N</v>
          </cell>
          <cell r="S1869" t="str">
            <v>N</v>
          </cell>
          <cell r="T1869" t="str">
            <v>N</v>
          </cell>
          <cell r="U1869" t="str">
            <v>N</v>
          </cell>
          <cell r="V1869" t="str">
            <v>O</v>
          </cell>
          <cell r="W1869" t="str">
            <v>ML</v>
          </cell>
        </row>
        <row r="1870">
          <cell r="B1870" t="str">
            <v>UN2738II</v>
          </cell>
          <cell r="C1870" t="str">
            <v>N-BUTYLANILINE</v>
          </cell>
          <cell r="D1870" t="str">
            <v>6.1</v>
          </cell>
          <cell r="E1870" t="str">
            <v>T1</v>
          </cell>
          <cell r="F1870" t="str">
            <v>II</v>
          </cell>
          <cell r="G1870" t="str">
            <v>6.1</v>
          </cell>
          <cell r="H1870" t="str">
            <v/>
          </cell>
          <cell r="I1870">
            <v>100</v>
          </cell>
          <cell r="J1870" t="str">
            <v>E4</v>
          </cell>
          <cell r="K1870" t="str">
            <v>2</v>
          </cell>
          <cell r="L1870" t="str">
            <v>E</v>
          </cell>
          <cell r="M1870" t="str">
            <v/>
          </cell>
          <cell r="N1870" t="str">
            <v>CV13,CV28</v>
          </cell>
          <cell r="O1870" t="str">
            <v>S9,S19</v>
          </cell>
          <cell r="P1870" t="str">
            <v>N</v>
          </cell>
          <cell r="Q1870" t="str">
            <v>N</v>
          </cell>
          <cell r="R1870" t="str">
            <v>N</v>
          </cell>
          <cell r="S1870" t="str">
            <v>O</v>
          </cell>
          <cell r="T1870" t="str">
            <v>N</v>
          </cell>
          <cell r="U1870" t="str">
            <v>N</v>
          </cell>
          <cell r="V1870" t="str">
            <v>N</v>
          </cell>
          <cell r="W1870" t="str">
            <v>ML</v>
          </cell>
        </row>
        <row r="1871">
          <cell r="B1871" t="str">
            <v>UN2739III</v>
          </cell>
          <cell r="C1871" t="str">
            <v>ANHYDRIDE BUTYRIQUE</v>
          </cell>
          <cell r="D1871" t="str">
            <v>8</v>
          </cell>
          <cell r="E1871" t="str">
            <v>C3</v>
          </cell>
          <cell r="F1871" t="str">
            <v>III</v>
          </cell>
          <cell r="G1871" t="str">
            <v>8</v>
          </cell>
          <cell r="H1871" t="str">
            <v/>
          </cell>
          <cell r="I1871">
            <v>5000</v>
          </cell>
          <cell r="J1871" t="str">
            <v>E1</v>
          </cell>
          <cell r="K1871" t="str">
            <v>3</v>
          </cell>
          <cell r="L1871" t="str">
            <v>E</v>
          </cell>
          <cell r="M1871" t="str">
            <v>V12</v>
          </cell>
          <cell r="N1871" t="str">
            <v/>
          </cell>
          <cell r="O1871" t="str">
            <v/>
          </cell>
          <cell r="P1871" t="str">
            <v>N</v>
          </cell>
          <cell r="Q1871" t="str">
            <v>N</v>
          </cell>
          <cell r="R1871" t="str">
            <v>N</v>
          </cell>
          <cell r="S1871" t="str">
            <v>N</v>
          </cell>
          <cell r="T1871" t="str">
            <v>N</v>
          </cell>
          <cell r="U1871" t="str">
            <v>N</v>
          </cell>
          <cell r="V1871" t="str">
            <v>N</v>
          </cell>
          <cell r="W1871" t="str">
            <v>ML</v>
          </cell>
        </row>
        <row r="1872">
          <cell r="B1872" t="str">
            <v>UN2740I</v>
          </cell>
          <cell r="C1872" t="str">
            <v>CHLOROFORMIATE DE n-PROPYLE</v>
          </cell>
          <cell r="D1872" t="str">
            <v>6.1</v>
          </cell>
          <cell r="E1872" t="str">
            <v>TFC</v>
          </cell>
          <cell r="F1872" t="str">
            <v>I</v>
          </cell>
          <cell r="G1872" t="str">
            <v>6.1,+3,+8</v>
          </cell>
          <cell r="H1872" t="str">
            <v/>
          </cell>
          <cell r="I1872">
            <v>0</v>
          </cell>
          <cell r="J1872" t="str">
            <v>E0</v>
          </cell>
          <cell r="K1872" t="str">
            <v>1</v>
          </cell>
          <cell r="L1872" t="str">
            <v>D</v>
          </cell>
          <cell r="M1872" t="str">
            <v/>
          </cell>
          <cell r="N1872" t="str">
            <v>CV1,CV13,CV28</v>
          </cell>
          <cell r="O1872" t="str">
            <v>S2,S9,S14</v>
          </cell>
          <cell r="P1872" t="str">
            <v>N</v>
          </cell>
          <cell r="Q1872" t="str">
            <v>N</v>
          </cell>
          <cell r="R1872" t="str">
            <v>N</v>
          </cell>
          <cell r="S1872" t="str">
            <v>O</v>
          </cell>
          <cell r="T1872" t="str">
            <v>O</v>
          </cell>
          <cell r="U1872" t="str">
            <v>N</v>
          </cell>
          <cell r="V1872" t="str">
            <v>N</v>
          </cell>
          <cell r="W1872" t="str">
            <v>G ou ML</v>
          </cell>
        </row>
        <row r="1873">
          <cell r="B1873" t="str">
            <v>UN2741II</v>
          </cell>
          <cell r="C1873" t="str">
            <v>HYPOCHLORITE DE BARYUM</v>
          </cell>
          <cell r="D1873" t="str">
            <v>5.1</v>
          </cell>
          <cell r="E1873" t="str">
            <v>OT2</v>
          </cell>
          <cell r="F1873" t="str">
            <v>II</v>
          </cell>
          <cell r="G1873" t="str">
            <v>5.1,+6.1</v>
          </cell>
          <cell r="H1873" t="str">
            <v/>
          </cell>
          <cell r="I1873">
            <v>1000</v>
          </cell>
          <cell r="J1873" t="str">
            <v>E2</v>
          </cell>
          <cell r="K1873" t="str">
            <v>2</v>
          </cell>
          <cell r="L1873" t="str">
            <v>E</v>
          </cell>
          <cell r="M1873" t="str">
            <v>V11</v>
          </cell>
          <cell r="N1873" t="str">
            <v>CV24,CV28</v>
          </cell>
          <cell r="O1873" t="str">
            <v/>
          </cell>
          <cell r="P1873" t="str">
            <v>N</v>
          </cell>
          <cell r="Q1873" t="str">
            <v>N</v>
          </cell>
          <cell r="R1873" t="str">
            <v>N</v>
          </cell>
          <cell r="S1873" t="str">
            <v>O</v>
          </cell>
          <cell r="T1873" t="str">
            <v>N</v>
          </cell>
          <cell r="U1873" t="str">
            <v>N</v>
          </cell>
          <cell r="V1873" t="str">
            <v>N</v>
          </cell>
          <cell r="W1873" t="str">
            <v>G</v>
          </cell>
        </row>
        <row r="1874">
          <cell r="B1874" t="str">
            <v>UN2742II</v>
          </cell>
          <cell r="C1874" t="str">
            <v>CHLOROFORMIATES TOXIQUES, CORROSIFS, INFLAMMABLES, N.S.A.</v>
          </cell>
          <cell r="D1874" t="str">
            <v>6.1</v>
          </cell>
          <cell r="E1874" t="str">
            <v>TFC</v>
          </cell>
          <cell r="F1874" t="str">
            <v>II</v>
          </cell>
          <cell r="G1874" t="str">
            <v>6.1,+3,+8</v>
          </cell>
          <cell r="H1874" t="str">
            <v>274,561</v>
          </cell>
          <cell r="I1874">
            <v>100</v>
          </cell>
          <cell r="J1874" t="str">
            <v>E4</v>
          </cell>
          <cell r="K1874" t="str">
            <v>2</v>
          </cell>
          <cell r="L1874" t="str">
            <v>E</v>
          </cell>
          <cell r="M1874" t="str">
            <v/>
          </cell>
          <cell r="N1874" t="str">
            <v>CV13,CV28</v>
          </cell>
          <cell r="O1874" t="str">
            <v>S2,S9,S19</v>
          </cell>
          <cell r="P1874" t="str">
            <v>N</v>
          </cell>
          <cell r="Q1874" t="str">
            <v>N</v>
          </cell>
          <cell r="R1874" t="str">
            <v>N</v>
          </cell>
          <cell r="S1874" t="str">
            <v>O</v>
          </cell>
          <cell r="T1874" t="str">
            <v>N</v>
          </cell>
          <cell r="U1874" t="str">
            <v>N</v>
          </cell>
          <cell r="V1874" t="str">
            <v>O</v>
          </cell>
          <cell r="W1874" t="str">
            <v>G</v>
          </cell>
        </row>
        <row r="1875">
          <cell r="B1875" t="str">
            <v>UN2743II</v>
          </cell>
          <cell r="C1875" t="str">
            <v>CHLOROFORMIATE DE n-BUTYLE</v>
          </cell>
          <cell r="D1875" t="str">
            <v>6.1</v>
          </cell>
          <cell r="E1875" t="str">
            <v>TFC</v>
          </cell>
          <cell r="F1875" t="str">
            <v>II</v>
          </cell>
          <cell r="G1875" t="str">
            <v>6.1,+3,+8</v>
          </cell>
          <cell r="H1875" t="str">
            <v/>
          </cell>
          <cell r="I1875">
            <v>100</v>
          </cell>
          <cell r="J1875" t="str">
            <v>E0</v>
          </cell>
          <cell r="K1875" t="str">
            <v>2</v>
          </cell>
          <cell r="L1875" t="str">
            <v>E</v>
          </cell>
          <cell r="M1875" t="str">
            <v/>
          </cell>
          <cell r="N1875" t="str">
            <v>CV13,CV28</v>
          </cell>
          <cell r="O1875" t="str">
            <v>S2,S9,S19</v>
          </cell>
          <cell r="P1875" t="str">
            <v>N</v>
          </cell>
          <cell r="Q1875" t="str">
            <v>N</v>
          </cell>
          <cell r="R1875" t="str">
            <v>N</v>
          </cell>
          <cell r="S1875" t="str">
            <v>O</v>
          </cell>
          <cell r="T1875" t="str">
            <v>N</v>
          </cell>
          <cell r="U1875" t="str">
            <v>N</v>
          </cell>
          <cell r="V1875" t="str">
            <v>N</v>
          </cell>
          <cell r="W1875" t="str">
            <v>ML</v>
          </cell>
        </row>
        <row r="1876">
          <cell r="B1876" t="str">
            <v>UN2744II</v>
          </cell>
          <cell r="C1876" t="str">
            <v>CHLOROFORMIATE DE CYCLOBUTYLE</v>
          </cell>
          <cell r="D1876" t="str">
            <v>6.1</v>
          </cell>
          <cell r="E1876" t="str">
            <v>TFC</v>
          </cell>
          <cell r="F1876" t="str">
            <v>II</v>
          </cell>
          <cell r="G1876" t="str">
            <v>6.1,+3,+8</v>
          </cell>
          <cell r="H1876" t="str">
            <v/>
          </cell>
          <cell r="I1876">
            <v>100</v>
          </cell>
          <cell r="J1876" t="str">
            <v>E4</v>
          </cell>
          <cell r="K1876" t="str">
            <v>2</v>
          </cell>
          <cell r="L1876" t="str">
            <v>E</v>
          </cell>
          <cell r="M1876" t="str">
            <v/>
          </cell>
          <cell r="N1876" t="str">
            <v>CV13,CV28</v>
          </cell>
          <cell r="O1876" t="str">
            <v>S2,S9,S19</v>
          </cell>
          <cell r="P1876" t="str">
            <v>N</v>
          </cell>
          <cell r="Q1876" t="str">
            <v>N</v>
          </cell>
          <cell r="R1876" t="str">
            <v>N</v>
          </cell>
          <cell r="S1876" t="str">
            <v>O</v>
          </cell>
          <cell r="T1876" t="str">
            <v>N</v>
          </cell>
          <cell r="U1876" t="str">
            <v>N</v>
          </cell>
          <cell r="V1876" t="str">
            <v>N</v>
          </cell>
          <cell r="W1876" t="str">
            <v>ML</v>
          </cell>
        </row>
        <row r="1877">
          <cell r="B1877" t="str">
            <v>UN2745II</v>
          </cell>
          <cell r="C1877" t="str">
            <v>CHLOROFORMIATE DE CHLOROMÉTHYLE</v>
          </cell>
          <cell r="D1877" t="str">
            <v>6.1</v>
          </cell>
          <cell r="E1877" t="str">
            <v>TC1</v>
          </cell>
          <cell r="F1877" t="str">
            <v>II</v>
          </cell>
          <cell r="G1877" t="str">
            <v>6.1,+8</v>
          </cell>
          <cell r="H1877" t="str">
            <v/>
          </cell>
          <cell r="I1877">
            <v>100</v>
          </cell>
          <cell r="J1877" t="str">
            <v>E4</v>
          </cell>
          <cell r="K1877" t="str">
            <v>2</v>
          </cell>
          <cell r="L1877" t="str">
            <v>E</v>
          </cell>
          <cell r="M1877" t="str">
            <v/>
          </cell>
          <cell r="N1877" t="str">
            <v>CV13,CV28</v>
          </cell>
          <cell r="O1877" t="str">
            <v>S9,S19</v>
          </cell>
          <cell r="P1877" t="str">
            <v>N</v>
          </cell>
          <cell r="Q1877" t="str">
            <v>N</v>
          </cell>
          <cell r="R1877" t="str">
            <v>N</v>
          </cell>
          <cell r="S1877" t="str">
            <v>O</v>
          </cell>
          <cell r="T1877" t="str">
            <v>N</v>
          </cell>
          <cell r="U1877" t="str">
            <v>N</v>
          </cell>
          <cell r="V1877" t="str">
            <v>N</v>
          </cell>
          <cell r="W1877" t="str">
            <v>ML</v>
          </cell>
        </row>
        <row r="1878">
          <cell r="B1878" t="str">
            <v>UN2746II</v>
          </cell>
          <cell r="C1878" t="str">
            <v>CHLOROFORMIATE DE PHÉNYLE</v>
          </cell>
          <cell r="D1878" t="str">
            <v>6.1</v>
          </cell>
          <cell r="E1878" t="str">
            <v>TC1</v>
          </cell>
          <cell r="F1878" t="str">
            <v>II</v>
          </cell>
          <cell r="G1878" t="str">
            <v>6.1,+8</v>
          </cell>
          <cell r="H1878" t="str">
            <v/>
          </cell>
          <cell r="I1878">
            <v>100</v>
          </cell>
          <cell r="J1878" t="str">
            <v>E4</v>
          </cell>
          <cell r="K1878" t="str">
            <v>2</v>
          </cell>
          <cell r="L1878" t="str">
            <v>E</v>
          </cell>
          <cell r="M1878" t="str">
            <v/>
          </cell>
          <cell r="N1878" t="str">
            <v>CV13,CV28</v>
          </cell>
          <cell r="O1878" t="str">
            <v>S9,S19</v>
          </cell>
          <cell r="P1878" t="str">
            <v>N</v>
          </cell>
          <cell r="Q1878" t="str">
            <v>N</v>
          </cell>
          <cell r="R1878" t="str">
            <v>N</v>
          </cell>
          <cell r="S1878" t="str">
            <v>O</v>
          </cell>
          <cell r="T1878" t="str">
            <v>N</v>
          </cell>
          <cell r="U1878" t="str">
            <v>N</v>
          </cell>
          <cell r="V1878" t="str">
            <v>N</v>
          </cell>
          <cell r="W1878" t="str">
            <v>ML</v>
          </cell>
        </row>
        <row r="1879">
          <cell r="B1879" t="str">
            <v>UN2747III</v>
          </cell>
          <cell r="C1879" t="str">
            <v>CHLOROFORMIATE DE tert-BUTYLCYCLOHEXYLE</v>
          </cell>
          <cell r="D1879" t="str">
            <v>6.1</v>
          </cell>
          <cell r="E1879" t="str">
            <v>T1</v>
          </cell>
          <cell r="F1879" t="str">
            <v>III</v>
          </cell>
          <cell r="G1879" t="str">
            <v>6.1</v>
          </cell>
          <cell r="H1879" t="str">
            <v/>
          </cell>
          <cell r="I1879">
            <v>5000</v>
          </cell>
          <cell r="J1879" t="str">
            <v>E1</v>
          </cell>
          <cell r="K1879" t="str">
            <v>2</v>
          </cell>
          <cell r="L1879" t="str">
            <v>E</v>
          </cell>
          <cell r="M1879" t="str">
            <v>V12</v>
          </cell>
          <cell r="N1879" t="str">
            <v>CV13,CV28</v>
          </cell>
          <cell r="O1879" t="str">
            <v>S9</v>
          </cell>
          <cell r="P1879" t="str">
            <v>N</v>
          </cell>
          <cell r="Q1879" t="str">
            <v>N</v>
          </cell>
          <cell r="R1879" t="str">
            <v>N</v>
          </cell>
          <cell r="S1879" t="str">
            <v>O</v>
          </cell>
          <cell r="T1879" t="str">
            <v>N</v>
          </cell>
          <cell r="U1879" t="str">
            <v>N</v>
          </cell>
          <cell r="V1879" t="str">
            <v>N</v>
          </cell>
          <cell r="W1879" t="str">
            <v>ML</v>
          </cell>
        </row>
        <row r="1880">
          <cell r="B1880" t="str">
            <v>UN2748II</v>
          </cell>
          <cell r="C1880" t="str">
            <v>CHLOROFORMIATE D'ÉTHYL-2 HEXYLE</v>
          </cell>
          <cell r="D1880" t="str">
            <v>6.1</v>
          </cell>
          <cell r="E1880" t="str">
            <v>TC1</v>
          </cell>
          <cell r="F1880" t="str">
            <v>II</v>
          </cell>
          <cell r="G1880" t="str">
            <v>6.1,+8</v>
          </cell>
          <cell r="H1880" t="str">
            <v/>
          </cell>
          <cell r="I1880">
            <v>100</v>
          </cell>
          <cell r="J1880" t="str">
            <v>E4</v>
          </cell>
          <cell r="K1880" t="str">
            <v>2</v>
          </cell>
          <cell r="L1880" t="str">
            <v>E</v>
          </cell>
          <cell r="M1880" t="str">
            <v/>
          </cell>
          <cell r="N1880" t="str">
            <v>CV13,CV28</v>
          </cell>
          <cell r="O1880" t="str">
            <v>S9,S19</v>
          </cell>
          <cell r="P1880" t="str">
            <v>N</v>
          </cell>
          <cell r="Q1880" t="str">
            <v>N</v>
          </cell>
          <cell r="R1880" t="str">
            <v>N</v>
          </cell>
          <cell r="S1880" t="str">
            <v>O</v>
          </cell>
          <cell r="T1880" t="str">
            <v>N</v>
          </cell>
          <cell r="U1880" t="str">
            <v>N</v>
          </cell>
          <cell r="V1880" t="str">
            <v>N</v>
          </cell>
          <cell r="W1880" t="str">
            <v>ML</v>
          </cell>
        </row>
        <row r="1881">
          <cell r="B1881" t="str">
            <v>UN2749I</v>
          </cell>
          <cell r="C1881" t="str">
            <v>TÉTRAMÉTHYLSILANE</v>
          </cell>
          <cell r="D1881" t="str">
            <v>3</v>
          </cell>
          <cell r="E1881" t="str">
            <v>F1</v>
          </cell>
          <cell r="F1881" t="str">
            <v>I</v>
          </cell>
          <cell r="G1881" t="str">
            <v>3</v>
          </cell>
          <cell r="H1881" t="str">
            <v/>
          </cell>
          <cell r="I1881">
            <v>0</v>
          </cell>
          <cell r="J1881" t="str">
            <v>E0</v>
          </cell>
          <cell r="K1881" t="str">
            <v>1</v>
          </cell>
          <cell r="L1881" t="str">
            <v>E</v>
          </cell>
          <cell r="M1881" t="str">
            <v/>
          </cell>
          <cell r="N1881" t="str">
            <v/>
          </cell>
          <cell r="O1881" t="str">
            <v>S2,S20</v>
          </cell>
          <cell r="P1881" t="str">
            <v>N</v>
          </cell>
          <cell r="Q1881" t="str">
            <v>N</v>
          </cell>
          <cell r="R1881" t="str">
            <v>N</v>
          </cell>
          <cell r="S1881" t="str">
            <v>N</v>
          </cell>
          <cell r="T1881" t="str">
            <v>N</v>
          </cell>
          <cell r="U1881" t="str">
            <v>N</v>
          </cell>
          <cell r="V1881" t="str">
            <v>N</v>
          </cell>
          <cell r="W1881" t="str">
            <v>ML</v>
          </cell>
        </row>
        <row r="1882">
          <cell r="B1882" t="str">
            <v>UN2750II</v>
          </cell>
          <cell r="C1882" t="str">
            <v>DICHLORO-1,3 ,PROPANOL-2</v>
          </cell>
          <cell r="D1882" t="str">
            <v>6.1</v>
          </cell>
          <cell r="E1882" t="str">
            <v>T1</v>
          </cell>
          <cell r="F1882" t="str">
            <v>II</v>
          </cell>
          <cell r="G1882" t="str">
            <v>6.1</v>
          </cell>
          <cell r="H1882" t="str">
            <v/>
          </cell>
          <cell r="I1882">
            <v>100</v>
          </cell>
          <cell r="J1882" t="str">
            <v>E4</v>
          </cell>
          <cell r="K1882" t="str">
            <v>2</v>
          </cell>
          <cell r="L1882" t="str">
            <v>E</v>
          </cell>
          <cell r="M1882" t="str">
            <v/>
          </cell>
          <cell r="N1882" t="str">
            <v>CV13,CV28</v>
          </cell>
          <cell r="O1882" t="str">
            <v>S9,S19</v>
          </cell>
          <cell r="P1882" t="str">
            <v>N</v>
          </cell>
          <cell r="Q1882" t="str">
            <v>N</v>
          </cell>
          <cell r="R1882" t="str">
            <v>N</v>
          </cell>
          <cell r="S1882" t="str">
            <v>O</v>
          </cell>
          <cell r="T1882" t="str">
            <v>N</v>
          </cell>
          <cell r="U1882" t="str">
            <v>N</v>
          </cell>
          <cell r="V1882" t="str">
            <v>N</v>
          </cell>
          <cell r="W1882" t="str">
            <v>ML</v>
          </cell>
        </row>
        <row r="1883">
          <cell r="B1883" t="str">
            <v>UN2751II</v>
          </cell>
          <cell r="C1883" t="str">
            <v>CHLORURE DE DIÉTHYLTHIO-PHOSPHORYLE</v>
          </cell>
          <cell r="D1883" t="str">
            <v>8</v>
          </cell>
          <cell r="E1883" t="str">
            <v>C3</v>
          </cell>
          <cell r="F1883" t="str">
            <v>II</v>
          </cell>
          <cell r="G1883" t="str">
            <v>8</v>
          </cell>
          <cell r="H1883" t="str">
            <v/>
          </cell>
          <cell r="I1883">
            <v>1000</v>
          </cell>
          <cell r="J1883" t="str">
            <v>E2</v>
          </cell>
          <cell r="K1883" t="str">
            <v>2</v>
          </cell>
          <cell r="L1883" t="str">
            <v>E</v>
          </cell>
          <cell r="M1883" t="str">
            <v/>
          </cell>
          <cell r="N1883" t="str">
            <v/>
          </cell>
          <cell r="O1883" t="str">
            <v/>
          </cell>
          <cell r="P1883" t="str">
            <v>N</v>
          </cell>
          <cell r="Q1883" t="str">
            <v>N</v>
          </cell>
          <cell r="R1883" t="str">
            <v>N</v>
          </cell>
          <cell r="S1883" t="str">
            <v>N</v>
          </cell>
          <cell r="T1883" t="str">
            <v>N</v>
          </cell>
          <cell r="U1883" t="str">
            <v>N</v>
          </cell>
          <cell r="V1883" t="str">
            <v>N</v>
          </cell>
          <cell r="W1883" t="str">
            <v>ML</v>
          </cell>
        </row>
        <row r="1884">
          <cell r="B1884" t="str">
            <v>UN2752III</v>
          </cell>
          <cell r="C1884" t="str">
            <v>ÉPOXY-1,2 ÉTHOXY-3 PROPANE</v>
          </cell>
          <cell r="D1884" t="str">
            <v>3</v>
          </cell>
          <cell r="E1884" t="str">
            <v>F1</v>
          </cell>
          <cell r="F1884" t="str">
            <v>III</v>
          </cell>
          <cell r="G1884" t="str">
            <v>3</v>
          </cell>
          <cell r="H1884" t="str">
            <v/>
          </cell>
          <cell r="I1884">
            <v>5000</v>
          </cell>
          <cell r="J1884" t="str">
            <v>E1</v>
          </cell>
          <cell r="K1884" t="str">
            <v>3</v>
          </cell>
          <cell r="L1884" t="str">
            <v>E</v>
          </cell>
          <cell r="M1884" t="str">
            <v>V12</v>
          </cell>
          <cell r="N1884" t="str">
            <v/>
          </cell>
          <cell r="O1884" t="str">
            <v>S2</v>
          </cell>
          <cell r="P1884" t="str">
            <v>N</v>
          </cell>
          <cell r="Q1884" t="str">
            <v>N</v>
          </cell>
          <cell r="R1884" t="str">
            <v>N</v>
          </cell>
          <cell r="S1884" t="str">
            <v>N</v>
          </cell>
          <cell r="T1884" t="str">
            <v>N</v>
          </cell>
          <cell r="U1884" t="str">
            <v>N</v>
          </cell>
          <cell r="V1884" t="str">
            <v>N</v>
          </cell>
          <cell r="W1884" t="str">
            <v>ML</v>
          </cell>
        </row>
        <row r="1885">
          <cell r="B1885" t="str">
            <v>UN2753III</v>
          </cell>
          <cell r="C1885" t="str">
            <v>N-ÉTHYLBENZYL-TOLUIDINES LIQUIDES</v>
          </cell>
          <cell r="D1885" t="str">
            <v>6.1</v>
          </cell>
          <cell r="E1885" t="str">
            <v>T1</v>
          </cell>
          <cell r="F1885" t="str">
            <v>III</v>
          </cell>
          <cell r="G1885" t="str">
            <v>6.1</v>
          </cell>
          <cell r="H1885" t="str">
            <v/>
          </cell>
          <cell r="I1885">
            <v>5000</v>
          </cell>
          <cell r="J1885" t="str">
            <v>E1</v>
          </cell>
          <cell r="K1885" t="str">
            <v>2</v>
          </cell>
          <cell r="L1885" t="str">
            <v>E</v>
          </cell>
          <cell r="M1885" t="str">
            <v>V12</v>
          </cell>
          <cell r="N1885" t="str">
            <v>CV13,CV28</v>
          </cell>
          <cell r="O1885" t="str">
            <v>S9</v>
          </cell>
          <cell r="P1885" t="str">
            <v>N</v>
          </cell>
          <cell r="Q1885" t="str">
            <v>N</v>
          </cell>
          <cell r="R1885" t="str">
            <v>N</v>
          </cell>
          <cell r="S1885" t="str">
            <v>O</v>
          </cell>
          <cell r="T1885" t="str">
            <v>N</v>
          </cell>
          <cell r="U1885" t="str">
            <v>N</v>
          </cell>
          <cell r="V1885" t="str">
            <v>N</v>
          </cell>
          <cell r="W1885" t="str">
            <v>ML</v>
          </cell>
        </row>
        <row r="1886">
          <cell r="B1886" t="str">
            <v>UN2754II</v>
          </cell>
          <cell r="C1886" t="str">
            <v>N-ÉTHYLTOLUIDINES</v>
          </cell>
          <cell r="D1886" t="str">
            <v>6.1</v>
          </cell>
          <cell r="E1886" t="str">
            <v>T1</v>
          </cell>
          <cell r="F1886" t="str">
            <v>II</v>
          </cell>
          <cell r="G1886" t="str">
            <v>6.1</v>
          </cell>
          <cell r="H1886" t="str">
            <v/>
          </cell>
          <cell r="I1886">
            <v>100</v>
          </cell>
          <cell r="J1886" t="str">
            <v>E4</v>
          </cell>
          <cell r="K1886" t="str">
            <v>2</v>
          </cell>
          <cell r="L1886" t="str">
            <v>E</v>
          </cell>
          <cell r="M1886" t="str">
            <v/>
          </cell>
          <cell r="N1886" t="str">
            <v>CV13,CV28</v>
          </cell>
          <cell r="O1886" t="str">
            <v>S9,S19</v>
          </cell>
          <cell r="P1886" t="str">
            <v>N</v>
          </cell>
          <cell r="Q1886" t="str">
            <v>N</v>
          </cell>
          <cell r="R1886" t="str">
            <v>N</v>
          </cell>
          <cell r="S1886" t="str">
            <v>O</v>
          </cell>
          <cell r="T1886" t="str">
            <v>N</v>
          </cell>
          <cell r="U1886" t="str">
            <v>N</v>
          </cell>
          <cell r="V1886" t="str">
            <v>N</v>
          </cell>
          <cell r="W1886" t="str">
            <v>ML</v>
          </cell>
        </row>
        <row r="1887">
          <cell r="B1887" t="str">
            <v>UN2757III</v>
          </cell>
          <cell r="C1887" t="str">
            <v>CARBAMATE PESTICIDE SOLIDE, TOXIQUE</v>
          </cell>
          <cell r="D1887" t="str">
            <v>6.1</v>
          </cell>
          <cell r="E1887" t="str">
            <v>T7</v>
          </cell>
          <cell r="F1887" t="str">
            <v>III</v>
          </cell>
          <cell r="G1887" t="str">
            <v>6.1</v>
          </cell>
          <cell r="H1887" t="str">
            <v>61,274,648</v>
          </cell>
          <cell r="I1887">
            <v>5000</v>
          </cell>
          <cell r="J1887" t="str">
            <v>E1</v>
          </cell>
          <cell r="K1887" t="str">
            <v>2</v>
          </cell>
          <cell r="L1887" t="str">
            <v>E</v>
          </cell>
          <cell r="M1887" t="str">
            <v/>
          </cell>
          <cell r="N1887" t="str">
            <v>CV13,CV28</v>
          </cell>
          <cell r="O1887" t="str">
            <v>S9</v>
          </cell>
          <cell r="P1887" t="str">
            <v>N</v>
          </cell>
          <cell r="Q1887" t="str">
            <v>N</v>
          </cell>
          <cell r="R1887" t="str">
            <v>N</v>
          </cell>
          <cell r="S1887" t="str">
            <v>O</v>
          </cell>
          <cell r="T1887" t="str">
            <v>N</v>
          </cell>
          <cell r="U1887" t="str">
            <v>N</v>
          </cell>
          <cell r="V1887" t="str">
            <v>O</v>
          </cell>
          <cell r="W1887" t="str">
            <v>G</v>
          </cell>
        </row>
        <row r="1888">
          <cell r="B1888" t="str">
            <v>UN2757II</v>
          </cell>
          <cell r="C1888" t="str">
            <v>CARBAMATE PESTICIDE SOLIDE, TOXIQUE</v>
          </cell>
          <cell r="D1888" t="str">
            <v>6.1</v>
          </cell>
          <cell r="E1888" t="str">
            <v>T7</v>
          </cell>
          <cell r="F1888" t="str">
            <v>II</v>
          </cell>
          <cell r="G1888" t="str">
            <v>6.1</v>
          </cell>
          <cell r="H1888" t="str">
            <v>61,274,648</v>
          </cell>
          <cell r="I1888">
            <v>500</v>
          </cell>
          <cell r="J1888" t="str">
            <v>E4</v>
          </cell>
          <cell r="K1888" t="str">
            <v>2</v>
          </cell>
          <cell r="L1888" t="str">
            <v>E</v>
          </cell>
          <cell r="M1888" t="str">
            <v>V11</v>
          </cell>
          <cell r="N1888" t="str">
            <v>CV13,CV28</v>
          </cell>
          <cell r="O1888" t="str">
            <v>S9,S19</v>
          </cell>
          <cell r="P1888" t="str">
            <v>N</v>
          </cell>
          <cell r="Q1888" t="str">
            <v>N</v>
          </cell>
          <cell r="R1888" t="str">
            <v>N</v>
          </cell>
          <cell r="S1888" t="str">
            <v>O</v>
          </cell>
          <cell r="T1888" t="str">
            <v>N</v>
          </cell>
          <cell r="U1888" t="str">
            <v>N</v>
          </cell>
          <cell r="V1888" t="str">
            <v>O</v>
          </cell>
          <cell r="W1888" t="str">
            <v>G</v>
          </cell>
        </row>
        <row r="1889">
          <cell r="B1889" t="str">
            <v>UN2757I</v>
          </cell>
          <cell r="C1889" t="str">
            <v>CARBAMATE PESTICIDE SOLIDE, TOXIQUE</v>
          </cell>
          <cell r="D1889" t="str">
            <v>6.1</v>
          </cell>
          <cell r="E1889" t="str">
            <v>T7</v>
          </cell>
          <cell r="F1889" t="str">
            <v>I</v>
          </cell>
          <cell r="G1889" t="str">
            <v>6.1</v>
          </cell>
          <cell r="H1889" t="str">
            <v>61,274,648</v>
          </cell>
          <cell r="I1889">
            <v>0</v>
          </cell>
          <cell r="J1889" t="str">
            <v>E5</v>
          </cell>
          <cell r="K1889" t="str">
            <v>1</v>
          </cell>
          <cell r="L1889" t="str">
            <v>E</v>
          </cell>
          <cell r="M1889" t="str">
            <v>V10</v>
          </cell>
          <cell r="N1889" t="str">
            <v>CV1,CV13,CV28</v>
          </cell>
          <cell r="O1889" t="str">
            <v>S9,S14</v>
          </cell>
          <cell r="P1889" t="str">
            <v>N</v>
          </cell>
          <cell r="Q1889" t="str">
            <v>N</v>
          </cell>
          <cell r="R1889" t="str">
            <v>N</v>
          </cell>
          <cell r="S1889" t="str">
            <v>O</v>
          </cell>
          <cell r="T1889" t="str">
            <v>O</v>
          </cell>
          <cell r="U1889" t="str">
            <v>N</v>
          </cell>
          <cell r="V1889" t="str">
            <v>O</v>
          </cell>
          <cell r="W1889" t="str">
            <v>G</v>
          </cell>
        </row>
        <row r="1890">
          <cell r="B1890" t="str">
            <v>UN2758II</v>
          </cell>
          <cell r="C1890" t="str">
            <v>CARBAMATE PESTICIDE LIQUIDE, INFLAMMABLE, TOXIQUE</v>
          </cell>
          <cell r="D1890" t="str">
            <v>3</v>
          </cell>
          <cell r="E1890" t="str">
            <v>FT2</v>
          </cell>
          <cell r="F1890" t="str">
            <v>II</v>
          </cell>
          <cell r="G1890" t="str">
            <v>3,+6.1</v>
          </cell>
          <cell r="H1890" t="str">
            <v>61,274</v>
          </cell>
          <cell r="I1890">
            <v>1000</v>
          </cell>
          <cell r="J1890" t="str">
            <v>E2</v>
          </cell>
          <cell r="K1890" t="str">
            <v>2</v>
          </cell>
          <cell r="L1890" t="str">
            <v>E</v>
          </cell>
          <cell r="M1890" t="str">
            <v/>
          </cell>
          <cell r="N1890" t="str">
            <v>CV13,CV28</v>
          </cell>
          <cell r="O1890" t="str">
            <v>S2,S22</v>
          </cell>
          <cell r="P1890" t="str">
            <v>N</v>
          </cell>
          <cell r="Q1890" t="str">
            <v>N</v>
          </cell>
          <cell r="R1890" t="str">
            <v>N</v>
          </cell>
          <cell r="S1890" t="str">
            <v>O</v>
          </cell>
          <cell r="T1890" t="str">
            <v>N</v>
          </cell>
          <cell r="U1890" t="str">
            <v>N</v>
          </cell>
          <cell r="V1890" t="str">
            <v>O</v>
          </cell>
          <cell r="W1890" t="str">
            <v>ML</v>
          </cell>
        </row>
        <row r="1891">
          <cell r="B1891" t="str">
            <v>UN2758I</v>
          </cell>
          <cell r="C1891" t="str">
            <v>CARBAMATE PESTICIDE LIQUIDE, INFLAMMABLE, TOXIQUE</v>
          </cell>
          <cell r="D1891" t="str">
            <v>3</v>
          </cell>
          <cell r="E1891" t="str">
            <v>FT2</v>
          </cell>
          <cell r="F1891" t="str">
            <v>I</v>
          </cell>
          <cell r="G1891" t="str">
            <v>3,+6.1</v>
          </cell>
          <cell r="H1891" t="str">
            <v>61,274</v>
          </cell>
          <cell r="I1891">
            <v>0</v>
          </cell>
          <cell r="J1891" t="str">
            <v>E0</v>
          </cell>
          <cell r="K1891" t="str">
            <v>1</v>
          </cell>
          <cell r="L1891" t="str">
            <v>E</v>
          </cell>
          <cell r="M1891" t="str">
            <v/>
          </cell>
          <cell r="N1891" t="str">
            <v>CV13,CV28</v>
          </cell>
          <cell r="O1891" t="str">
            <v>S2,S22</v>
          </cell>
          <cell r="P1891" t="str">
            <v>N</v>
          </cell>
          <cell r="Q1891" t="str">
            <v>N</v>
          </cell>
          <cell r="R1891" t="str">
            <v>N</v>
          </cell>
          <cell r="S1891" t="str">
            <v>O</v>
          </cell>
          <cell r="T1891" t="str">
            <v>N</v>
          </cell>
          <cell r="U1891" t="str">
            <v>N</v>
          </cell>
          <cell r="V1891" t="str">
            <v>O</v>
          </cell>
          <cell r="W1891" t="str">
            <v>ML</v>
          </cell>
        </row>
        <row r="1892">
          <cell r="B1892" t="str">
            <v>UN2759III</v>
          </cell>
          <cell r="C1892" t="str">
            <v>PESTICIDE ARSENICAL SOLIDE TOXIQUE</v>
          </cell>
          <cell r="D1892" t="str">
            <v>6.1</v>
          </cell>
          <cell r="E1892" t="str">
            <v>T7</v>
          </cell>
          <cell r="F1892" t="str">
            <v>III</v>
          </cell>
          <cell r="G1892" t="str">
            <v>6.1</v>
          </cell>
          <cell r="H1892" t="str">
            <v>61,274,648</v>
          </cell>
          <cell r="I1892">
            <v>5000</v>
          </cell>
          <cell r="J1892" t="str">
            <v>E1</v>
          </cell>
          <cell r="K1892" t="str">
            <v>2</v>
          </cell>
          <cell r="L1892" t="str">
            <v>E</v>
          </cell>
          <cell r="M1892" t="str">
            <v/>
          </cell>
          <cell r="N1892" t="str">
            <v>CV13,CV28</v>
          </cell>
          <cell r="O1892" t="str">
            <v>S9</v>
          </cell>
          <cell r="P1892" t="str">
            <v>N</v>
          </cell>
          <cell r="Q1892" t="str">
            <v>N</v>
          </cell>
          <cell r="R1892" t="str">
            <v>N</v>
          </cell>
          <cell r="S1892" t="str">
            <v>O</v>
          </cell>
          <cell r="T1892" t="str">
            <v>N</v>
          </cell>
          <cell r="U1892" t="str">
            <v>N</v>
          </cell>
          <cell r="V1892" t="str">
            <v>O</v>
          </cell>
          <cell r="W1892" t="str">
            <v>G</v>
          </cell>
        </row>
        <row r="1893">
          <cell r="B1893" t="str">
            <v>UN2759II</v>
          </cell>
          <cell r="C1893" t="str">
            <v>PESTICIDE ARSENICAL SOLIDE TOXIQUE</v>
          </cell>
          <cell r="D1893" t="str">
            <v>6.1</v>
          </cell>
          <cell r="E1893" t="str">
            <v>T7</v>
          </cell>
          <cell r="F1893" t="str">
            <v>II</v>
          </cell>
          <cell r="G1893" t="str">
            <v>6.1</v>
          </cell>
          <cell r="H1893" t="str">
            <v>61,274,648</v>
          </cell>
          <cell r="I1893">
            <v>500</v>
          </cell>
          <cell r="J1893" t="str">
            <v>E4</v>
          </cell>
          <cell r="K1893" t="str">
            <v>2</v>
          </cell>
          <cell r="L1893" t="str">
            <v>E</v>
          </cell>
          <cell r="M1893" t="str">
            <v>V11</v>
          </cell>
          <cell r="N1893" t="str">
            <v>CV13,CV28</v>
          </cell>
          <cell r="O1893" t="str">
            <v>S9,S19</v>
          </cell>
          <cell r="P1893" t="str">
            <v>N</v>
          </cell>
          <cell r="Q1893" t="str">
            <v>N</v>
          </cell>
          <cell r="R1893" t="str">
            <v>N</v>
          </cell>
          <cell r="S1893" t="str">
            <v>O</v>
          </cell>
          <cell r="T1893" t="str">
            <v>N</v>
          </cell>
          <cell r="U1893" t="str">
            <v>N</v>
          </cell>
          <cell r="V1893" t="str">
            <v>O</v>
          </cell>
          <cell r="W1893" t="str">
            <v>G</v>
          </cell>
        </row>
        <row r="1894">
          <cell r="B1894" t="str">
            <v>UN2759I</v>
          </cell>
          <cell r="C1894" t="str">
            <v>PESTICIDE ARSENICAL SOLIDE TOXIQUE</v>
          </cell>
          <cell r="D1894" t="str">
            <v>6.1</v>
          </cell>
          <cell r="E1894" t="str">
            <v>T7</v>
          </cell>
          <cell r="F1894" t="str">
            <v>I</v>
          </cell>
          <cell r="G1894" t="str">
            <v>6.1</v>
          </cell>
          <cell r="H1894" t="str">
            <v>61,274,648</v>
          </cell>
          <cell r="I1894">
            <v>0</v>
          </cell>
          <cell r="J1894" t="str">
            <v>E5</v>
          </cell>
          <cell r="K1894" t="str">
            <v>1</v>
          </cell>
          <cell r="L1894" t="str">
            <v>E</v>
          </cell>
          <cell r="M1894" t="str">
            <v>V10</v>
          </cell>
          <cell r="N1894" t="str">
            <v>CV1,CV13,CV28</v>
          </cell>
          <cell r="O1894" t="str">
            <v>S9,S14</v>
          </cell>
          <cell r="P1894" t="str">
            <v>N</v>
          </cell>
          <cell r="Q1894" t="str">
            <v>N</v>
          </cell>
          <cell r="R1894" t="str">
            <v>N</v>
          </cell>
          <cell r="S1894" t="str">
            <v>O</v>
          </cell>
          <cell r="T1894" t="str">
            <v>O</v>
          </cell>
          <cell r="U1894" t="str">
            <v>N</v>
          </cell>
          <cell r="V1894" t="str">
            <v>O</v>
          </cell>
          <cell r="W1894" t="str">
            <v>G</v>
          </cell>
        </row>
        <row r="1895">
          <cell r="B1895" t="str">
            <v>UN2760II</v>
          </cell>
          <cell r="C1895" t="str">
            <v>PESTICIDE ARSENICAL LIQUIDE INFLAMMABLE, TOXIQUE</v>
          </cell>
          <cell r="D1895" t="str">
            <v>3</v>
          </cell>
          <cell r="E1895" t="str">
            <v>FT2</v>
          </cell>
          <cell r="F1895" t="str">
            <v>II</v>
          </cell>
          <cell r="G1895" t="str">
            <v>3,+6.1</v>
          </cell>
          <cell r="H1895" t="str">
            <v>61,274</v>
          </cell>
          <cell r="I1895">
            <v>1000</v>
          </cell>
          <cell r="J1895" t="str">
            <v>E2</v>
          </cell>
          <cell r="K1895" t="str">
            <v>2</v>
          </cell>
          <cell r="L1895" t="str">
            <v>E</v>
          </cell>
          <cell r="M1895" t="str">
            <v/>
          </cell>
          <cell r="N1895" t="str">
            <v>CV13,CV28</v>
          </cell>
          <cell r="O1895" t="str">
            <v>S2,S22</v>
          </cell>
          <cell r="P1895" t="str">
            <v>N</v>
          </cell>
          <cell r="Q1895" t="str">
            <v>N</v>
          </cell>
          <cell r="R1895" t="str">
            <v>N</v>
          </cell>
          <cell r="S1895" t="str">
            <v>O</v>
          </cell>
          <cell r="T1895" t="str">
            <v>N</v>
          </cell>
          <cell r="U1895" t="str">
            <v>N</v>
          </cell>
          <cell r="V1895" t="str">
            <v>O</v>
          </cell>
          <cell r="W1895" t="str">
            <v>ML</v>
          </cell>
        </row>
        <row r="1896">
          <cell r="B1896" t="str">
            <v>UN2760I</v>
          </cell>
          <cell r="C1896" t="str">
            <v>PESTICIDE ARSENICAL LIQUIDE INFLAMMABLE, TOXIQUE</v>
          </cell>
          <cell r="D1896" t="str">
            <v>3</v>
          </cell>
          <cell r="E1896" t="str">
            <v>FT2</v>
          </cell>
          <cell r="F1896" t="str">
            <v>I</v>
          </cell>
          <cell r="G1896" t="str">
            <v>3,+6.1</v>
          </cell>
          <cell r="H1896" t="str">
            <v>61,274</v>
          </cell>
          <cell r="I1896">
            <v>0</v>
          </cell>
          <cell r="J1896" t="str">
            <v>E0</v>
          </cell>
          <cell r="K1896" t="str">
            <v>1</v>
          </cell>
          <cell r="L1896" t="str">
            <v>E</v>
          </cell>
          <cell r="M1896" t="str">
            <v/>
          </cell>
          <cell r="N1896" t="str">
            <v>CV13,CV28</v>
          </cell>
          <cell r="O1896" t="str">
            <v>S2,S22</v>
          </cell>
          <cell r="P1896" t="str">
            <v>N</v>
          </cell>
          <cell r="Q1896" t="str">
            <v>N</v>
          </cell>
          <cell r="R1896" t="str">
            <v>N</v>
          </cell>
          <cell r="S1896" t="str">
            <v>O</v>
          </cell>
          <cell r="T1896" t="str">
            <v>N</v>
          </cell>
          <cell r="U1896" t="str">
            <v>N</v>
          </cell>
          <cell r="V1896" t="str">
            <v>O</v>
          </cell>
          <cell r="W1896" t="str">
            <v>ML</v>
          </cell>
        </row>
        <row r="1897">
          <cell r="B1897" t="str">
            <v>UN2761III</v>
          </cell>
          <cell r="C1897" t="str">
            <v>PESTICIDE ORGANOCHLORÉ SOLIDE TOXIQUE</v>
          </cell>
          <cell r="D1897" t="str">
            <v>6.1</v>
          </cell>
          <cell r="E1897" t="str">
            <v>T7</v>
          </cell>
          <cell r="F1897" t="str">
            <v>III</v>
          </cell>
          <cell r="G1897" t="str">
            <v>6.1</v>
          </cell>
          <cell r="H1897" t="str">
            <v>61,274,648</v>
          </cell>
          <cell r="I1897">
            <v>5000</v>
          </cell>
          <cell r="J1897" t="str">
            <v>E1</v>
          </cell>
          <cell r="K1897" t="str">
            <v>2</v>
          </cell>
          <cell r="L1897" t="str">
            <v>E</v>
          </cell>
          <cell r="M1897" t="str">
            <v/>
          </cell>
          <cell r="N1897" t="str">
            <v>CV13,CV28</v>
          </cell>
          <cell r="O1897" t="str">
            <v>S9</v>
          </cell>
          <cell r="P1897" t="str">
            <v>N</v>
          </cell>
          <cell r="Q1897" t="str">
            <v>N</v>
          </cell>
          <cell r="R1897" t="str">
            <v>N</v>
          </cell>
          <cell r="S1897" t="str">
            <v>O</v>
          </cell>
          <cell r="T1897" t="str">
            <v>N</v>
          </cell>
          <cell r="U1897" t="str">
            <v>N</v>
          </cell>
          <cell r="V1897" t="str">
            <v>O</v>
          </cell>
          <cell r="W1897" t="str">
            <v>G</v>
          </cell>
        </row>
        <row r="1898">
          <cell r="B1898" t="str">
            <v>UN2761II</v>
          </cell>
          <cell r="C1898" t="str">
            <v>PESTICIDE ORGANOCHLORÉ SOLIDE TOXIQUE</v>
          </cell>
          <cell r="D1898" t="str">
            <v>6.1</v>
          </cell>
          <cell r="E1898" t="str">
            <v>T7</v>
          </cell>
          <cell r="F1898" t="str">
            <v>II</v>
          </cell>
          <cell r="G1898" t="str">
            <v>6.1</v>
          </cell>
          <cell r="H1898" t="str">
            <v>61,274,648</v>
          </cell>
          <cell r="I1898">
            <v>500</v>
          </cell>
          <cell r="J1898" t="str">
            <v>E4</v>
          </cell>
          <cell r="K1898" t="str">
            <v>2</v>
          </cell>
          <cell r="L1898" t="str">
            <v>E</v>
          </cell>
          <cell r="M1898" t="str">
            <v>V11</v>
          </cell>
          <cell r="N1898" t="str">
            <v>CV13,CV28</v>
          </cell>
          <cell r="O1898" t="str">
            <v>S9,S19</v>
          </cell>
          <cell r="P1898" t="str">
            <v>N</v>
          </cell>
          <cell r="Q1898" t="str">
            <v>N</v>
          </cell>
          <cell r="R1898" t="str">
            <v>N</v>
          </cell>
          <cell r="S1898" t="str">
            <v>O</v>
          </cell>
          <cell r="T1898" t="str">
            <v>N</v>
          </cell>
          <cell r="U1898" t="str">
            <v>N</v>
          </cell>
          <cell r="V1898" t="str">
            <v>O</v>
          </cell>
          <cell r="W1898" t="str">
            <v>G</v>
          </cell>
        </row>
        <row r="1899">
          <cell r="B1899" t="str">
            <v>UN2761I</v>
          </cell>
          <cell r="C1899" t="str">
            <v>PESTICIDE ORGANOCHLORÉ SOLIDE TOXIQUE</v>
          </cell>
          <cell r="D1899" t="str">
            <v>6.1</v>
          </cell>
          <cell r="E1899" t="str">
            <v>T7</v>
          </cell>
          <cell r="F1899" t="str">
            <v>I</v>
          </cell>
          <cell r="G1899" t="str">
            <v>6.1</v>
          </cell>
          <cell r="H1899" t="str">
            <v>61,274,648</v>
          </cell>
          <cell r="I1899">
            <v>0</v>
          </cell>
          <cell r="J1899" t="str">
            <v>E5</v>
          </cell>
          <cell r="K1899" t="str">
            <v>1</v>
          </cell>
          <cell r="L1899" t="str">
            <v>E</v>
          </cell>
          <cell r="M1899" t="str">
            <v>V10</v>
          </cell>
          <cell r="N1899" t="str">
            <v>CV1,CV13,CV28</v>
          </cell>
          <cell r="O1899" t="str">
            <v>S9,S14</v>
          </cell>
          <cell r="P1899" t="str">
            <v>N</v>
          </cell>
          <cell r="Q1899" t="str">
            <v>N</v>
          </cell>
          <cell r="R1899" t="str">
            <v>N</v>
          </cell>
          <cell r="S1899" t="str">
            <v>O</v>
          </cell>
          <cell r="T1899" t="str">
            <v>O</v>
          </cell>
          <cell r="U1899" t="str">
            <v>N</v>
          </cell>
          <cell r="V1899" t="str">
            <v>O</v>
          </cell>
          <cell r="W1899" t="str">
            <v>G</v>
          </cell>
        </row>
        <row r="1900">
          <cell r="B1900" t="str">
            <v>UN2762II</v>
          </cell>
          <cell r="C1900" t="str">
            <v>PESTICIDE ORGANOCHLORÉ LIQUIDE INFLAMMABLE, TOXIQUE</v>
          </cell>
          <cell r="D1900" t="str">
            <v>3</v>
          </cell>
          <cell r="E1900" t="str">
            <v>FT2</v>
          </cell>
          <cell r="F1900" t="str">
            <v>II</v>
          </cell>
          <cell r="G1900" t="str">
            <v>3,+6.1</v>
          </cell>
          <cell r="H1900" t="str">
            <v>61,274</v>
          </cell>
          <cell r="I1900">
            <v>1000</v>
          </cell>
          <cell r="J1900" t="str">
            <v>E2</v>
          </cell>
          <cell r="K1900" t="str">
            <v>2</v>
          </cell>
          <cell r="L1900" t="str">
            <v>E</v>
          </cell>
          <cell r="M1900" t="str">
            <v/>
          </cell>
          <cell r="N1900" t="str">
            <v>CV13,CV28</v>
          </cell>
          <cell r="O1900" t="str">
            <v>S2,S22</v>
          </cell>
          <cell r="P1900" t="str">
            <v>N</v>
          </cell>
          <cell r="Q1900" t="str">
            <v>N</v>
          </cell>
          <cell r="R1900" t="str">
            <v>N</v>
          </cell>
          <cell r="S1900" t="str">
            <v>O</v>
          </cell>
          <cell r="T1900" t="str">
            <v>N</v>
          </cell>
          <cell r="U1900" t="str">
            <v>N</v>
          </cell>
          <cell r="V1900" t="str">
            <v>O</v>
          </cell>
          <cell r="W1900" t="str">
            <v>ML</v>
          </cell>
        </row>
        <row r="1901">
          <cell r="B1901" t="str">
            <v>UN2762I</v>
          </cell>
          <cell r="C1901" t="str">
            <v>PESTICIDE ORGANOCHLORÉ LIQUIDE INFLAMMABLE, TOXIQUE</v>
          </cell>
          <cell r="D1901" t="str">
            <v>3</v>
          </cell>
          <cell r="E1901" t="str">
            <v>FT2</v>
          </cell>
          <cell r="F1901" t="str">
            <v>I</v>
          </cell>
          <cell r="G1901" t="str">
            <v>3,+6.1</v>
          </cell>
          <cell r="H1901" t="str">
            <v>61,274</v>
          </cell>
          <cell r="I1901">
            <v>0</v>
          </cell>
          <cell r="J1901" t="str">
            <v>E0</v>
          </cell>
          <cell r="K1901" t="str">
            <v>1</v>
          </cell>
          <cell r="L1901" t="str">
            <v>E</v>
          </cell>
          <cell r="M1901" t="str">
            <v/>
          </cell>
          <cell r="N1901" t="str">
            <v>CV13,CV28</v>
          </cell>
          <cell r="O1901" t="str">
            <v>S2,S22</v>
          </cell>
          <cell r="P1901" t="str">
            <v>N</v>
          </cell>
          <cell r="Q1901" t="str">
            <v>N</v>
          </cell>
          <cell r="R1901" t="str">
            <v>N</v>
          </cell>
          <cell r="S1901" t="str">
            <v>O</v>
          </cell>
          <cell r="T1901" t="str">
            <v>N</v>
          </cell>
          <cell r="U1901" t="str">
            <v>N</v>
          </cell>
          <cell r="V1901" t="str">
            <v>O</v>
          </cell>
          <cell r="W1901" t="str">
            <v>ML</v>
          </cell>
        </row>
        <row r="1902">
          <cell r="B1902" t="str">
            <v>UN2763III</v>
          </cell>
          <cell r="C1902" t="str">
            <v>TRIAZINE PESTICIDE SOLIDE, TOXIQUE</v>
          </cell>
          <cell r="D1902" t="str">
            <v>6.1</v>
          </cell>
          <cell r="E1902" t="str">
            <v>T7</v>
          </cell>
          <cell r="F1902" t="str">
            <v>III</v>
          </cell>
          <cell r="G1902" t="str">
            <v>6.1</v>
          </cell>
          <cell r="H1902" t="str">
            <v>61,274,648</v>
          </cell>
          <cell r="I1902">
            <v>5000</v>
          </cell>
          <cell r="J1902" t="str">
            <v>E1</v>
          </cell>
          <cell r="K1902" t="str">
            <v>2</v>
          </cell>
          <cell r="L1902" t="str">
            <v>E</v>
          </cell>
          <cell r="M1902" t="str">
            <v/>
          </cell>
          <cell r="N1902" t="str">
            <v>CV13,CV28</v>
          </cell>
          <cell r="O1902" t="str">
            <v>S9</v>
          </cell>
          <cell r="P1902" t="str">
            <v>N</v>
          </cell>
          <cell r="Q1902" t="str">
            <v>N</v>
          </cell>
          <cell r="R1902" t="str">
            <v>N</v>
          </cell>
          <cell r="S1902" t="str">
            <v>O</v>
          </cell>
          <cell r="T1902" t="str">
            <v>N</v>
          </cell>
          <cell r="U1902" t="str">
            <v>N</v>
          </cell>
          <cell r="V1902" t="str">
            <v>O</v>
          </cell>
          <cell r="W1902" t="str">
            <v>G</v>
          </cell>
        </row>
        <row r="1903">
          <cell r="B1903" t="str">
            <v>UN2763II</v>
          </cell>
          <cell r="C1903" t="str">
            <v>TRIAZINE PESTICIDE SOLIDE, TOXIQUE</v>
          </cell>
          <cell r="D1903" t="str">
            <v>6.1</v>
          </cell>
          <cell r="E1903" t="str">
            <v>T7</v>
          </cell>
          <cell r="F1903" t="str">
            <v>II</v>
          </cell>
          <cell r="G1903" t="str">
            <v>6.1</v>
          </cell>
          <cell r="H1903" t="str">
            <v>61,274,648</v>
          </cell>
          <cell r="I1903">
            <v>500</v>
          </cell>
          <cell r="J1903" t="str">
            <v>E4</v>
          </cell>
          <cell r="K1903" t="str">
            <v>2</v>
          </cell>
          <cell r="L1903" t="str">
            <v>E</v>
          </cell>
          <cell r="M1903" t="str">
            <v>V11</v>
          </cell>
          <cell r="N1903" t="str">
            <v>CV13,CV28</v>
          </cell>
          <cell r="O1903" t="str">
            <v>S9,S19</v>
          </cell>
          <cell r="P1903" t="str">
            <v>N</v>
          </cell>
          <cell r="Q1903" t="str">
            <v>N</v>
          </cell>
          <cell r="R1903" t="str">
            <v>N</v>
          </cell>
          <cell r="S1903" t="str">
            <v>O</v>
          </cell>
          <cell r="T1903" t="str">
            <v>N</v>
          </cell>
          <cell r="U1903" t="str">
            <v>N</v>
          </cell>
          <cell r="V1903" t="str">
            <v>O</v>
          </cell>
          <cell r="W1903" t="str">
            <v>G</v>
          </cell>
        </row>
        <row r="1904">
          <cell r="B1904" t="str">
            <v>UN2763I</v>
          </cell>
          <cell r="C1904" t="str">
            <v>TRIAZINE PESTICIDE SOLIDE, TOXIQUE</v>
          </cell>
          <cell r="D1904" t="str">
            <v>6.1</v>
          </cell>
          <cell r="E1904" t="str">
            <v>T7</v>
          </cell>
          <cell r="F1904" t="str">
            <v>I</v>
          </cell>
          <cell r="G1904" t="str">
            <v>6.1</v>
          </cell>
          <cell r="H1904" t="str">
            <v>61,274,648</v>
          </cell>
          <cell r="I1904">
            <v>0</v>
          </cell>
          <cell r="J1904" t="str">
            <v>E5</v>
          </cell>
          <cell r="K1904" t="str">
            <v>1</v>
          </cell>
          <cell r="L1904" t="str">
            <v>E</v>
          </cell>
          <cell r="M1904" t="str">
            <v>V10</v>
          </cell>
          <cell r="N1904" t="str">
            <v>CV1,CV13,CV28</v>
          </cell>
          <cell r="O1904" t="str">
            <v>S9,S14</v>
          </cell>
          <cell r="P1904" t="str">
            <v>N</v>
          </cell>
          <cell r="Q1904" t="str">
            <v>N</v>
          </cell>
          <cell r="R1904" t="str">
            <v>N</v>
          </cell>
          <cell r="S1904" t="str">
            <v>O</v>
          </cell>
          <cell r="T1904" t="str">
            <v>O</v>
          </cell>
          <cell r="U1904" t="str">
            <v>N</v>
          </cell>
          <cell r="V1904" t="str">
            <v>O</v>
          </cell>
          <cell r="W1904" t="str">
            <v>G</v>
          </cell>
        </row>
        <row r="1905">
          <cell r="B1905" t="str">
            <v>UN2764II</v>
          </cell>
          <cell r="C1905" t="str">
            <v>TRIAZINE PESTICIDE LIQUIDE INFLAMMABLE, TOXIQUE</v>
          </cell>
          <cell r="D1905" t="str">
            <v>3</v>
          </cell>
          <cell r="E1905" t="str">
            <v>FT2</v>
          </cell>
          <cell r="F1905" t="str">
            <v>II</v>
          </cell>
          <cell r="G1905" t="str">
            <v>3,+6.1</v>
          </cell>
          <cell r="H1905" t="str">
            <v>61,274</v>
          </cell>
          <cell r="I1905">
            <v>1000</v>
          </cell>
          <cell r="J1905" t="str">
            <v>E2</v>
          </cell>
          <cell r="K1905" t="str">
            <v>2</v>
          </cell>
          <cell r="L1905" t="str">
            <v>E</v>
          </cell>
          <cell r="M1905" t="str">
            <v/>
          </cell>
          <cell r="N1905" t="str">
            <v>CV13,CV28</v>
          </cell>
          <cell r="O1905" t="str">
            <v>S2,S22</v>
          </cell>
          <cell r="P1905" t="str">
            <v>N</v>
          </cell>
          <cell r="Q1905" t="str">
            <v>N</v>
          </cell>
          <cell r="R1905" t="str">
            <v>N</v>
          </cell>
          <cell r="S1905" t="str">
            <v>O</v>
          </cell>
          <cell r="T1905" t="str">
            <v>N</v>
          </cell>
          <cell r="U1905" t="str">
            <v>N</v>
          </cell>
          <cell r="V1905" t="str">
            <v>O</v>
          </cell>
          <cell r="W1905" t="str">
            <v>ML</v>
          </cell>
        </row>
        <row r="1906">
          <cell r="B1906" t="str">
            <v>UN2764I</v>
          </cell>
          <cell r="C1906" t="str">
            <v>TRIAZINE PESTICIDE LIQUIDE INFLAMMABLE, TOXIQUE</v>
          </cell>
          <cell r="D1906" t="str">
            <v>3</v>
          </cell>
          <cell r="E1906" t="str">
            <v>FT2</v>
          </cell>
          <cell r="F1906" t="str">
            <v>I</v>
          </cell>
          <cell r="G1906" t="str">
            <v>3,+6.1</v>
          </cell>
          <cell r="H1906" t="str">
            <v>61,274</v>
          </cell>
          <cell r="I1906">
            <v>0</v>
          </cell>
          <cell r="J1906" t="str">
            <v>E0</v>
          </cell>
          <cell r="K1906" t="str">
            <v>1</v>
          </cell>
          <cell r="L1906" t="str">
            <v>E</v>
          </cell>
          <cell r="M1906" t="str">
            <v/>
          </cell>
          <cell r="N1906" t="str">
            <v>CV13,CV28</v>
          </cell>
          <cell r="O1906" t="str">
            <v>S2,S22</v>
          </cell>
          <cell r="P1906" t="str">
            <v>N</v>
          </cell>
          <cell r="Q1906" t="str">
            <v>N</v>
          </cell>
          <cell r="R1906" t="str">
            <v>N</v>
          </cell>
          <cell r="S1906" t="str">
            <v>O</v>
          </cell>
          <cell r="T1906" t="str">
            <v>N</v>
          </cell>
          <cell r="U1906" t="str">
            <v>N</v>
          </cell>
          <cell r="V1906" t="str">
            <v>O</v>
          </cell>
          <cell r="W1906" t="str">
            <v>ML</v>
          </cell>
        </row>
        <row r="1907">
          <cell r="B1907" t="str">
            <v>UN2771III</v>
          </cell>
          <cell r="C1907" t="str">
            <v>THIOCARBAMATE PESTICIDE SOLIDE TOXIQUE</v>
          </cell>
          <cell r="D1907" t="str">
            <v>6.1</v>
          </cell>
          <cell r="E1907" t="str">
            <v>T7</v>
          </cell>
          <cell r="F1907" t="str">
            <v>III</v>
          </cell>
          <cell r="G1907" t="str">
            <v>6.1</v>
          </cell>
          <cell r="H1907" t="str">
            <v>61,274,648</v>
          </cell>
          <cell r="I1907">
            <v>5000</v>
          </cell>
          <cell r="J1907" t="str">
            <v>E1</v>
          </cell>
          <cell r="K1907" t="str">
            <v>2</v>
          </cell>
          <cell r="L1907" t="str">
            <v>E</v>
          </cell>
          <cell r="M1907" t="str">
            <v/>
          </cell>
          <cell r="N1907" t="str">
            <v>CV13,CV28</v>
          </cell>
          <cell r="O1907" t="str">
            <v>S9</v>
          </cell>
          <cell r="P1907" t="str">
            <v>N</v>
          </cell>
          <cell r="Q1907" t="str">
            <v>N</v>
          </cell>
          <cell r="R1907" t="str">
            <v>N</v>
          </cell>
          <cell r="S1907" t="str">
            <v>O</v>
          </cell>
          <cell r="T1907" t="str">
            <v>N</v>
          </cell>
          <cell r="U1907" t="str">
            <v>N</v>
          </cell>
          <cell r="V1907" t="str">
            <v>O</v>
          </cell>
          <cell r="W1907" t="str">
            <v>G</v>
          </cell>
        </row>
        <row r="1908">
          <cell r="B1908" t="str">
            <v>UN2771II</v>
          </cell>
          <cell r="C1908" t="str">
            <v>THIOCARBAMATE PESTICIDE SOLIDE TOXIQUE</v>
          </cell>
          <cell r="D1908" t="str">
            <v>6.1</v>
          </cell>
          <cell r="E1908" t="str">
            <v>T7</v>
          </cell>
          <cell r="F1908" t="str">
            <v>II</v>
          </cell>
          <cell r="G1908" t="str">
            <v>6.1</v>
          </cell>
          <cell r="H1908" t="str">
            <v>61,274,648</v>
          </cell>
          <cell r="I1908">
            <v>500</v>
          </cell>
          <cell r="J1908" t="str">
            <v>E4</v>
          </cell>
          <cell r="K1908" t="str">
            <v>2</v>
          </cell>
          <cell r="L1908" t="str">
            <v>E</v>
          </cell>
          <cell r="M1908" t="str">
            <v>V11</v>
          </cell>
          <cell r="N1908" t="str">
            <v>CV13,CV28</v>
          </cell>
          <cell r="O1908" t="str">
            <v>S9,S19</v>
          </cell>
          <cell r="P1908" t="str">
            <v>N</v>
          </cell>
          <cell r="Q1908" t="str">
            <v>N</v>
          </cell>
          <cell r="R1908" t="str">
            <v>N</v>
          </cell>
          <cell r="S1908" t="str">
            <v>O</v>
          </cell>
          <cell r="T1908" t="str">
            <v>N</v>
          </cell>
          <cell r="U1908" t="str">
            <v>N</v>
          </cell>
          <cell r="V1908" t="str">
            <v>O</v>
          </cell>
          <cell r="W1908" t="str">
            <v>G</v>
          </cell>
        </row>
        <row r="1909">
          <cell r="B1909" t="str">
            <v>UN2771I</v>
          </cell>
          <cell r="C1909" t="str">
            <v>THIOCARBAMATE PESTICIDE SOLIDE TOXIQUE</v>
          </cell>
          <cell r="D1909" t="str">
            <v>6.1</v>
          </cell>
          <cell r="E1909" t="str">
            <v>T7</v>
          </cell>
          <cell r="F1909" t="str">
            <v>I</v>
          </cell>
          <cell r="G1909" t="str">
            <v>6.1</v>
          </cell>
          <cell r="H1909" t="str">
            <v>61,274,648</v>
          </cell>
          <cell r="I1909">
            <v>0</v>
          </cell>
          <cell r="J1909" t="str">
            <v>E5</v>
          </cell>
          <cell r="K1909" t="str">
            <v>1</v>
          </cell>
          <cell r="L1909" t="str">
            <v>E</v>
          </cell>
          <cell r="M1909" t="str">
            <v>V10</v>
          </cell>
          <cell r="N1909" t="str">
            <v>CV1,CV13,CV28</v>
          </cell>
          <cell r="O1909" t="str">
            <v>S9,S14</v>
          </cell>
          <cell r="P1909" t="str">
            <v>N</v>
          </cell>
          <cell r="Q1909" t="str">
            <v>N</v>
          </cell>
          <cell r="R1909" t="str">
            <v>N</v>
          </cell>
          <cell r="S1909" t="str">
            <v>O</v>
          </cell>
          <cell r="T1909" t="str">
            <v>O</v>
          </cell>
          <cell r="U1909" t="str">
            <v>N</v>
          </cell>
          <cell r="V1909" t="str">
            <v>O</v>
          </cell>
          <cell r="W1909" t="str">
            <v>G</v>
          </cell>
        </row>
        <row r="1910">
          <cell r="B1910" t="str">
            <v>UN2772II</v>
          </cell>
          <cell r="C1910" t="str">
            <v>THIOCARBAMATE PESTICIDE LIQUIDE INFLAMMABLE, TOXIQUE</v>
          </cell>
          <cell r="D1910" t="str">
            <v>3</v>
          </cell>
          <cell r="E1910" t="str">
            <v>FT2</v>
          </cell>
          <cell r="F1910" t="str">
            <v>II</v>
          </cell>
          <cell r="G1910" t="str">
            <v>3,+6.1</v>
          </cell>
          <cell r="H1910" t="str">
            <v>61,274</v>
          </cell>
          <cell r="I1910">
            <v>1000</v>
          </cell>
          <cell r="J1910" t="str">
            <v>E2</v>
          </cell>
          <cell r="K1910" t="str">
            <v>2</v>
          </cell>
          <cell r="L1910" t="str">
            <v>E</v>
          </cell>
          <cell r="M1910" t="str">
            <v/>
          </cell>
          <cell r="N1910" t="str">
            <v>CV13,CV28</v>
          </cell>
          <cell r="O1910" t="str">
            <v>S2,S22</v>
          </cell>
          <cell r="P1910" t="str">
            <v>N</v>
          </cell>
          <cell r="Q1910" t="str">
            <v>N</v>
          </cell>
          <cell r="R1910" t="str">
            <v>N</v>
          </cell>
          <cell r="S1910" t="str">
            <v>O</v>
          </cell>
          <cell r="T1910" t="str">
            <v>N</v>
          </cell>
          <cell r="U1910" t="str">
            <v>N</v>
          </cell>
          <cell r="V1910" t="str">
            <v>O</v>
          </cell>
          <cell r="W1910" t="str">
            <v>ML</v>
          </cell>
        </row>
        <row r="1911">
          <cell r="B1911" t="str">
            <v>UN2772I</v>
          </cell>
          <cell r="C1911" t="str">
            <v>THIOCARBAMATE PESTICIDE LIQUIDE INFLAMMABLE, TOXIQUE</v>
          </cell>
          <cell r="D1911" t="str">
            <v>3</v>
          </cell>
          <cell r="E1911" t="str">
            <v>FT2</v>
          </cell>
          <cell r="F1911" t="str">
            <v>I</v>
          </cell>
          <cell r="G1911" t="str">
            <v>3,+6.1</v>
          </cell>
          <cell r="H1911" t="str">
            <v>61,274</v>
          </cell>
          <cell r="I1911">
            <v>0</v>
          </cell>
          <cell r="J1911" t="str">
            <v>E0</v>
          </cell>
          <cell r="K1911" t="str">
            <v>1</v>
          </cell>
          <cell r="L1911" t="str">
            <v>E</v>
          </cell>
          <cell r="M1911" t="str">
            <v/>
          </cell>
          <cell r="N1911" t="str">
            <v>CV13,CV28</v>
          </cell>
          <cell r="O1911" t="str">
            <v>S2,S22</v>
          </cell>
          <cell r="P1911" t="str">
            <v>N</v>
          </cell>
          <cell r="Q1911" t="str">
            <v>N</v>
          </cell>
          <cell r="R1911" t="str">
            <v>N</v>
          </cell>
          <cell r="S1911" t="str">
            <v>O</v>
          </cell>
          <cell r="T1911" t="str">
            <v>N</v>
          </cell>
          <cell r="U1911" t="str">
            <v>N</v>
          </cell>
          <cell r="V1911" t="str">
            <v>O</v>
          </cell>
          <cell r="W1911" t="str">
            <v>ML</v>
          </cell>
        </row>
        <row r="1912">
          <cell r="B1912" t="str">
            <v>UN2775III</v>
          </cell>
          <cell r="C1912" t="str">
            <v>PESTICIDE CUIVRIQUE SOLIDE TOXIQUE</v>
          </cell>
          <cell r="D1912" t="str">
            <v>6.1</v>
          </cell>
          <cell r="E1912" t="str">
            <v>T7</v>
          </cell>
          <cell r="F1912" t="str">
            <v>III</v>
          </cell>
          <cell r="G1912" t="str">
            <v>6.1</v>
          </cell>
          <cell r="H1912" t="str">
            <v>61,274,648</v>
          </cell>
          <cell r="I1912">
            <v>5000</v>
          </cell>
          <cell r="J1912" t="str">
            <v>E1</v>
          </cell>
          <cell r="K1912" t="str">
            <v>2</v>
          </cell>
          <cell r="L1912" t="str">
            <v>E</v>
          </cell>
          <cell r="M1912" t="str">
            <v/>
          </cell>
          <cell r="N1912" t="str">
            <v>CV13,CV28</v>
          </cell>
          <cell r="O1912" t="str">
            <v>S9</v>
          </cell>
          <cell r="P1912" t="str">
            <v>N</v>
          </cell>
          <cell r="Q1912" t="str">
            <v>N</v>
          </cell>
          <cell r="R1912" t="str">
            <v>N</v>
          </cell>
          <cell r="S1912" t="str">
            <v>O</v>
          </cell>
          <cell r="T1912" t="str">
            <v>N</v>
          </cell>
          <cell r="U1912" t="str">
            <v>N</v>
          </cell>
          <cell r="V1912" t="str">
            <v>O</v>
          </cell>
          <cell r="W1912" t="str">
            <v>G</v>
          </cell>
        </row>
        <row r="1913">
          <cell r="B1913" t="str">
            <v>UN2775II</v>
          </cell>
          <cell r="C1913" t="str">
            <v>PESTICIDE CUIVRIQUE SOLIDE TOXIQUE</v>
          </cell>
          <cell r="D1913" t="str">
            <v>6.1</v>
          </cell>
          <cell r="E1913" t="str">
            <v>T7</v>
          </cell>
          <cell r="F1913" t="str">
            <v>II</v>
          </cell>
          <cell r="G1913" t="str">
            <v>6.1</v>
          </cell>
          <cell r="H1913" t="str">
            <v>61,274,648</v>
          </cell>
          <cell r="I1913">
            <v>500</v>
          </cell>
          <cell r="J1913" t="str">
            <v>E4</v>
          </cell>
          <cell r="K1913" t="str">
            <v>2</v>
          </cell>
          <cell r="L1913" t="str">
            <v>E</v>
          </cell>
          <cell r="M1913" t="str">
            <v>V11</v>
          </cell>
          <cell r="N1913" t="str">
            <v>CV13,CV28</v>
          </cell>
          <cell r="O1913" t="str">
            <v>S9,S19</v>
          </cell>
          <cell r="P1913" t="str">
            <v>N</v>
          </cell>
          <cell r="Q1913" t="str">
            <v>N</v>
          </cell>
          <cell r="R1913" t="str">
            <v>N</v>
          </cell>
          <cell r="S1913" t="str">
            <v>O</v>
          </cell>
          <cell r="T1913" t="str">
            <v>N</v>
          </cell>
          <cell r="U1913" t="str">
            <v>N</v>
          </cell>
          <cell r="V1913" t="str">
            <v>O</v>
          </cell>
          <cell r="W1913" t="str">
            <v>G</v>
          </cell>
        </row>
        <row r="1914">
          <cell r="B1914" t="str">
            <v>UN2775I</v>
          </cell>
          <cell r="C1914" t="str">
            <v>PESTICIDE CUIVRIQUE SOLIDE TOXIQUE</v>
          </cell>
          <cell r="D1914" t="str">
            <v>6.1</v>
          </cell>
          <cell r="E1914" t="str">
            <v>T7</v>
          </cell>
          <cell r="F1914" t="str">
            <v>I</v>
          </cell>
          <cell r="G1914" t="str">
            <v>6.1</v>
          </cell>
          <cell r="H1914" t="str">
            <v>61,274,648</v>
          </cell>
          <cell r="I1914">
            <v>0</v>
          </cell>
          <cell r="J1914" t="str">
            <v>E5</v>
          </cell>
          <cell r="K1914" t="str">
            <v>1</v>
          </cell>
          <cell r="L1914" t="str">
            <v>E</v>
          </cell>
          <cell r="M1914" t="str">
            <v>V10</v>
          </cell>
          <cell r="N1914" t="str">
            <v>CV1,CV13,CV28</v>
          </cell>
          <cell r="O1914" t="str">
            <v>S9,S14</v>
          </cell>
          <cell r="P1914" t="str">
            <v>N</v>
          </cell>
          <cell r="Q1914" t="str">
            <v>N</v>
          </cell>
          <cell r="R1914" t="str">
            <v>N</v>
          </cell>
          <cell r="S1914" t="str">
            <v>O</v>
          </cell>
          <cell r="T1914" t="str">
            <v>O</v>
          </cell>
          <cell r="U1914" t="str">
            <v>N</v>
          </cell>
          <cell r="V1914" t="str">
            <v>O</v>
          </cell>
          <cell r="W1914" t="str">
            <v>G</v>
          </cell>
        </row>
        <row r="1915">
          <cell r="B1915" t="str">
            <v>UN2776II</v>
          </cell>
          <cell r="C1915" t="str">
            <v>PESTICIDE CUIVRIQUE LIQUIDE INFLAMMABLE, TOXIQUE</v>
          </cell>
          <cell r="D1915" t="str">
            <v>3</v>
          </cell>
          <cell r="E1915" t="str">
            <v>FT2</v>
          </cell>
          <cell r="F1915" t="str">
            <v>II</v>
          </cell>
          <cell r="G1915" t="str">
            <v>3,+6.1</v>
          </cell>
          <cell r="H1915" t="str">
            <v>61,274</v>
          </cell>
          <cell r="I1915">
            <v>1000</v>
          </cell>
          <cell r="J1915" t="str">
            <v>E2</v>
          </cell>
          <cell r="K1915" t="str">
            <v>2</v>
          </cell>
          <cell r="L1915" t="str">
            <v>E</v>
          </cell>
          <cell r="M1915" t="str">
            <v/>
          </cell>
          <cell r="N1915" t="str">
            <v>CV13,CV28</v>
          </cell>
          <cell r="O1915" t="str">
            <v>S2,S22</v>
          </cell>
          <cell r="P1915" t="str">
            <v>N</v>
          </cell>
          <cell r="Q1915" t="str">
            <v>N</v>
          </cell>
          <cell r="R1915" t="str">
            <v>N</v>
          </cell>
          <cell r="S1915" t="str">
            <v>O</v>
          </cell>
          <cell r="T1915" t="str">
            <v>N</v>
          </cell>
          <cell r="U1915" t="str">
            <v>N</v>
          </cell>
          <cell r="V1915" t="str">
            <v>O</v>
          </cell>
          <cell r="W1915" t="str">
            <v>ML</v>
          </cell>
        </row>
        <row r="1916">
          <cell r="B1916" t="str">
            <v>UN2776I</v>
          </cell>
          <cell r="C1916" t="str">
            <v>PESTICIDE CUIVRIQUE LIQUIDE INFLAMMABLE, TOXIQUE</v>
          </cell>
          <cell r="D1916" t="str">
            <v>3</v>
          </cell>
          <cell r="E1916" t="str">
            <v>FT2</v>
          </cell>
          <cell r="F1916" t="str">
            <v>I</v>
          </cell>
          <cell r="G1916" t="str">
            <v>3,+6.1</v>
          </cell>
          <cell r="H1916" t="str">
            <v>61,274</v>
          </cell>
          <cell r="I1916">
            <v>0</v>
          </cell>
          <cell r="J1916" t="str">
            <v>E0</v>
          </cell>
          <cell r="K1916" t="str">
            <v>1</v>
          </cell>
          <cell r="L1916" t="str">
            <v>E</v>
          </cell>
          <cell r="M1916" t="str">
            <v/>
          </cell>
          <cell r="N1916" t="str">
            <v>CV13,CV28</v>
          </cell>
          <cell r="O1916" t="str">
            <v>S2,S22</v>
          </cell>
          <cell r="P1916" t="str">
            <v>N</v>
          </cell>
          <cell r="Q1916" t="str">
            <v>N</v>
          </cell>
          <cell r="R1916" t="str">
            <v>N</v>
          </cell>
          <cell r="S1916" t="str">
            <v>O</v>
          </cell>
          <cell r="T1916" t="str">
            <v>N</v>
          </cell>
          <cell r="U1916" t="str">
            <v>N</v>
          </cell>
          <cell r="V1916" t="str">
            <v>O</v>
          </cell>
          <cell r="W1916" t="str">
            <v>ML</v>
          </cell>
        </row>
        <row r="1917">
          <cell r="B1917" t="str">
            <v>UN2777III</v>
          </cell>
          <cell r="C1917" t="str">
            <v>PESTICIDE MERCURIEL SOLIDE TOXIQUE</v>
          </cell>
          <cell r="D1917" t="str">
            <v>6.1</v>
          </cell>
          <cell r="E1917" t="str">
            <v>T7</v>
          </cell>
          <cell r="F1917" t="str">
            <v>III</v>
          </cell>
          <cell r="G1917" t="str">
            <v>6.1</v>
          </cell>
          <cell r="H1917" t="str">
            <v>61,274,648</v>
          </cell>
          <cell r="I1917">
            <v>5000</v>
          </cell>
          <cell r="J1917" t="str">
            <v>E1</v>
          </cell>
          <cell r="K1917" t="str">
            <v>2</v>
          </cell>
          <cell r="L1917" t="str">
            <v>E</v>
          </cell>
          <cell r="M1917" t="str">
            <v/>
          </cell>
          <cell r="N1917" t="str">
            <v>CV13,CV28</v>
          </cell>
          <cell r="O1917" t="str">
            <v>S9</v>
          </cell>
          <cell r="P1917" t="str">
            <v>N</v>
          </cell>
          <cell r="Q1917" t="str">
            <v>N</v>
          </cell>
          <cell r="R1917" t="str">
            <v>N</v>
          </cell>
          <cell r="S1917" t="str">
            <v>O</v>
          </cell>
          <cell r="T1917" t="str">
            <v>N</v>
          </cell>
          <cell r="U1917" t="str">
            <v>N</v>
          </cell>
          <cell r="V1917" t="str">
            <v>O</v>
          </cell>
          <cell r="W1917" t="str">
            <v>G</v>
          </cell>
        </row>
        <row r="1918">
          <cell r="B1918" t="str">
            <v>UN2777II</v>
          </cell>
          <cell r="C1918" t="str">
            <v>PESTICIDE MERCURIEL SOLIDE TOXIQUE</v>
          </cell>
          <cell r="D1918" t="str">
            <v>6.1</v>
          </cell>
          <cell r="E1918" t="str">
            <v>T7</v>
          </cell>
          <cell r="F1918" t="str">
            <v>II</v>
          </cell>
          <cell r="G1918" t="str">
            <v>6.1</v>
          </cell>
          <cell r="H1918" t="str">
            <v>61,274,648</v>
          </cell>
          <cell r="I1918">
            <v>500</v>
          </cell>
          <cell r="J1918" t="str">
            <v>E4</v>
          </cell>
          <cell r="K1918" t="str">
            <v>2</v>
          </cell>
          <cell r="L1918" t="str">
            <v>E</v>
          </cell>
          <cell r="M1918" t="str">
            <v>V11</v>
          </cell>
          <cell r="N1918" t="str">
            <v>CV13,CV28</v>
          </cell>
          <cell r="O1918" t="str">
            <v>S9,S19</v>
          </cell>
          <cell r="P1918" t="str">
            <v>N</v>
          </cell>
          <cell r="Q1918" t="str">
            <v>N</v>
          </cell>
          <cell r="R1918" t="str">
            <v>N</v>
          </cell>
          <cell r="S1918" t="str">
            <v>O</v>
          </cell>
          <cell r="T1918" t="str">
            <v>N</v>
          </cell>
          <cell r="U1918" t="str">
            <v>N</v>
          </cell>
          <cell r="V1918" t="str">
            <v>O</v>
          </cell>
          <cell r="W1918" t="str">
            <v>G</v>
          </cell>
        </row>
        <row r="1919">
          <cell r="B1919" t="str">
            <v>UN2777I</v>
          </cell>
          <cell r="C1919" t="str">
            <v>PESTICIDE MERCURIEL SOLIDE TOXIQUE</v>
          </cell>
          <cell r="D1919" t="str">
            <v>6.1</v>
          </cell>
          <cell r="E1919" t="str">
            <v>T7</v>
          </cell>
          <cell r="F1919" t="str">
            <v>I</v>
          </cell>
          <cell r="G1919" t="str">
            <v>6.1</v>
          </cell>
          <cell r="H1919" t="str">
            <v>61,274,648</v>
          </cell>
          <cell r="I1919">
            <v>0</v>
          </cell>
          <cell r="J1919" t="str">
            <v>E5</v>
          </cell>
          <cell r="K1919" t="str">
            <v>1</v>
          </cell>
          <cell r="L1919" t="str">
            <v>E</v>
          </cell>
          <cell r="M1919" t="str">
            <v>V10</v>
          </cell>
          <cell r="N1919" t="str">
            <v>CV1,CV13,CV28</v>
          </cell>
          <cell r="O1919" t="str">
            <v>S9,S14</v>
          </cell>
          <cell r="P1919" t="str">
            <v>N</v>
          </cell>
          <cell r="Q1919" t="str">
            <v>N</v>
          </cell>
          <cell r="R1919" t="str">
            <v>N</v>
          </cell>
          <cell r="S1919" t="str">
            <v>O</v>
          </cell>
          <cell r="T1919" t="str">
            <v>O</v>
          </cell>
          <cell r="U1919" t="str">
            <v>N</v>
          </cell>
          <cell r="V1919" t="str">
            <v>O</v>
          </cell>
          <cell r="W1919" t="str">
            <v>G</v>
          </cell>
        </row>
        <row r="1920">
          <cell r="B1920" t="str">
            <v>UN2778II</v>
          </cell>
          <cell r="C1920" t="str">
            <v>PESTICIDE MERCURIEL LIQUIDE INFLAMMABLE, TOXIQUE</v>
          </cell>
          <cell r="D1920" t="str">
            <v>3</v>
          </cell>
          <cell r="E1920" t="str">
            <v>FT2</v>
          </cell>
          <cell r="F1920" t="str">
            <v>II</v>
          </cell>
          <cell r="G1920" t="str">
            <v>3,+6.1</v>
          </cell>
          <cell r="H1920" t="str">
            <v>61,274</v>
          </cell>
          <cell r="I1920">
            <v>1000</v>
          </cell>
          <cell r="J1920" t="str">
            <v>E2</v>
          </cell>
          <cell r="K1920" t="str">
            <v>2</v>
          </cell>
          <cell r="L1920" t="str">
            <v>E</v>
          </cell>
          <cell r="M1920" t="str">
            <v/>
          </cell>
          <cell r="N1920" t="str">
            <v>CV13,CV28</v>
          </cell>
          <cell r="O1920" t="str">
            <v>S2,S22</v>
          </cell>
          <cell r="P1920" t="str">
            <v>N</v>
          </cell>
          <cell r="Q1920" t="str">
            <v>N</v>
          </cell>
          <cell r="R1920" t="str">
            <v>N</v>
          </cell>
          <cell r="S1920" t="str">
            <v>O</v>
          </cell>
          <cell r="T1920" t="str">
            <v>N</v>
          </cell>
          <cell r="U1920" t="str">
            <v>N</v>
          </cell>
          <cell r="V1920" t="str">
            <v>O</v>
          </cell>
          <cell r="W1920" t="str">
            <v>ML</v>
          </cell>
        </row>
        <row r="1921">
          <cell r="B1921" t="str">
            <v>UN2778I</v>
          </cell>
          <cell r="C1921" t="str">
            <v>PESTICIDE MERCURIEL LIQUIDE INFLAMMABLE, TOXIQUE</v>
          </cell>
          <cell r="D1921" t="str">
            <v>3</v>
          </cell>
          <cell r="E1921" t="str">
            <v>FT2</v>
          </cell>
          <cell r="F1921" t="str">
            <v>I</v>
          </cell>
          <cell r="G1921" t="str">
            <v>3,+6.1</v>
          </cell>
          <cell r="H1921" t="str">
            <v>61,274</v>
          </cell>
          <cell r="I1921">
            <v>0</v>
          </cell>
          <cell r="J1921" t="str">
            <v>E0</v>
          </cell>
          <cell r="K1921" t="str">
            <v>1</v>
          </cell>
          <cell r="L1921" t="str">
            <v>E</v>
          </cell>
          <cell r="M1921" t="str">
            <v/>
          </cell>
          <cell r="N1921" t="str">
            <v>CV13,CV28</v>
          </cell>
          <cell r="O1921" t="str">
            <v>S2,S22</v>
          </cell>
          <cell r="P1921" t="str">
            <v>N</v>
          </cell>
          <cell r="Q1921" t="str">
            <v>N</v>
          </cell>
          <cell r="R1921" t="str">
            <v>N</v>
          </cell>
          <cell r="S1921" t="str">
            <v>O</v>
          </cell>
          <cell r="T1921" t="str">
            <v>N</v>
          </cell>
          <cell r="U1921" t="str">
            <v>N</v>
          </cell>
          <cell r="V1921" t="str">
            <v>O</v>
          </cell>
          <cell r="W1921" t="str">
            <v>ML</v>
          </cell>
        </row>
        <row r="1922">
          <cell r="B1922" t="str">
            <v>UN2779III</v>
          </cell>
          <cell r="C1922" t="str">
            <v>NITROPHÉNOL SUBSTITUÉ PESTICIDE SOLIDE TOXIQUE</v>
          </cell>
          <cell r="D1922" t="str">
            <v>6.1</v>
          </cell>
          <cell r="E1922" t="str">
            <v>T7</v>
          </cell>
          <cell r="F1922" t="str">
            <v>III</v>
          </cell>
          <cell r="G1922" t="str">
            <v>6.1</v>
          </cell>
          <cell r="H1922" t="str">
            <v>61,274,648</v>
          </cell>
          <cell r="I1922">
            <v>5000</v>
          </cell>
          <cell r="J1922" t="str">
            <v>E1</v>
          </cell>
          <cell r="K1922" t="str">
            <v>2</v>
          </cell>
          <cell r="L1922" t="str">
            <v>E</v>
          </cell>
          <cell r="M1922" t="str">
            <v/>
          </cell>
          <cell r="N1922" t="str">
            <v>CV13,CV28</v>
          </cell>
          <cell r="O1922" t="str">
            <v>S9</v>
          </cell>
          <cell r="P1922" t="str">
            <v>N</v>
          </cell>
          <cell r="Q1922" t="str">
            <v>N</v>
          </cell>
          <cell r="R1922" t="str">
            <v>N</v>
          </cell>
          <cell r="S1922" t="str">
            <v>O</v>
          </cell>
          <cell r="T1922" t="str">
            <v>N</v>
          </cell>
          <cell r="U1922" t="str">
            <v>N</v>
          </cell>
          <cell r="V1922" t="str">
            <v>O</v>
          </cell>
          <cell r="W1922" t="str">
            <v>G</v>
          </cell>
        </row>
        <row r="1923">
          <cell r="B1923" t="str">
            <v>UN2779II</v>
          </cell>
          <cell r="C1923" t="str">
            <v>NITROPHÉNOL SUBSTITUÉ PESTICIDE SOLIDE TOXIQUE</v>
          </cell>
          <cell r="D1923" t="str">
            <v>6.1</v>
          </cell>
          <cell r="E1923" t="str">
            <v>T7</v>
          </cell>
          <cell r="F1923" t="str">
            <v>II</v>
          </cell>
          <cell r="G1923" t="str">
            <v>6.1</v>
          </cell>
          <cell r="H1923" t="str">
            <v>61,274,648</v>
          </cell>
          <cell r="I1923">
            <v>500</v>
          </cell>
          <cell r="J1923" t="str">
            <v>E4</v>
          </cell>
          <cell r="K1923" t="str">
            <v>2</v>
          </cell>
          <cell r="L1923" t="str">
            <v>E</v>
          </cell>
          <cell r="M1923" t="str">
            <v>V11</v>
          </cell>
          <cell r="N1923" t="str">
            <v>CV13,CV28</v>
          </cell>
          <cell r="O1923" t="str">
            <v>S9,S19</v>
          </cell>
          <cell r="P1923" t="str">
            <v>N</v>
          </cell>
          <cell r="Q1923" t="str">
            <v>N</v>
          </cell>
          <cell r="R1923" t="str">
            <v>N</v>
          </cell>
          <cell r="S1923" t="str">
            <v>O</v>
          </cell>
          <cell r="T1923" t="str">
            <v>N</v>
          </cell>
          <cell r="U1923" t="str">
            <v>N</v>
          </cell>
          <cell r="V1923" t="str">
            <v>O</v>
          </cell>
          <cell r="W1923" t="str">
            <v>G</v>
          </cell>
        </row>
        <row r="1924">
          <cell r="B1924" t="str">
            <v>UN2779I</v>
          </cell>
          <cell r="C1924" t="str">
            <v>NITROPHÉNOL SUBSTITUÉ PESTICIDE SOLIDE TOXIQUE</v>
          </cell>
          <cell r="D1924" t="str">
            <v>6.1</v>
          </cell>
          <cell r="E1924" t="str">
            <v>T7</v>
          </cell>
          <cell r="F1924" t="str">
            <v>I</v>
          </cell>
          <cell r="G1924" t="str">
            <v>6.1</v>
          </cell>
          <cell r="H1924" t="str">
            <v>61,274,648</v>
          </cell>
          <cell r="I1924">
            <v>0</v>
          </cell>
          <cell r="J1924" t="str">
            <v>E5</v>
          </cell>
          <cell r="K1924" t="str">
            <v>1</v>
          </cell>
          <cell r="L1924" t="str">
            <v>E</v>
          </cell>
          <cell r="M1924" t="str">
            <v>V10</v>
          </cell>
          <cell r="N1924" t="str">
            <v>CV1,CV13,CV28</v>
          </cell>
          <cell r="O1924" t="str">
            <v>S9,S14</v>
          </cell>
          <cell r="P1924" t="str">
            <v>N</v>
          </cell>
          <cell r="Q1924" t="str">
            <v>N</v>
          </cell>
          <cell r="R1924" t="str">
            <v>N</v>
          </cell>
          <cell r="S1924" t="str">
            <v>O</v>
          </cell>
          <cell r="T1924" t="str">
            <v>O</v>
          </cell>
          <cell r="U1924" t="str">
            <v>N</v>
          </cell>
          <cell r="V1924" t="str">
            <v>O</v>
          </cell>
          <cell r="W1924" t="str">
            <v>G</v>
          </cell>
        </row>
        <row r="1925">
          <cell r="B1925" t="str">
            <v>UN2780II</v>
          </cell>
          <cell r="C1925" t="str">
            <v>NITROPHÉNOL SUBSTITUÉ PESTICIDE LIQUIDE, INFLAMMABLE, TOXIQUE</v>
          </cell>
          <cell r="D1925" t="str">
            <v>3</v>
          </cell>
          <cell r="E1925" t="str">
            <v>FT2</v>
          </cell>
          <cell r="F1925" t="str">
            <v>II</v>
          </cell>
          <cell r="G1925" t="str">
            <v>3,+6.1</v>
          </cell>
          <cell r="H1925" t="str">
            <v>61,274</v>
          </cell>
          <cell r="I1925">
            <v>1000</v>
          </cell>
          <cell r="J1925" t="str">
            <v>E2</v>
          </cell>
          <cell r="K1925" t="str">
            <v>2</v>
          </cell>
          <cell r="L1925" t="str">
            <v>E</v>
          </cell>
          <cell r="M1925" t="str">
            <v/>
          </cell>
          <cell r="N1925" t="str">
            <v>CV13,CV28</v>
          </cell>
          <cell r="O1925" t="str">
            <v>S2,S22</v>
          </cell>
          <cell r="P1925" t="str">
            <v>N</v>
          </cell>
          <cell r="Q1925" t="str">
            <v>N</v>
          </cell>
          <cell r="R1925" t="str">
            <v>N</v>
          </cell>
          <cell r="S1925" t="str">
            <v>O</v>
          </cell>
          <cell r="T1925" t="str">
            <v>N</v>
          </cell>
          <cell r="U1925" t="str">
            <v>N</v>
          </cell>
          <cell r="V1925" t="str">
            <v>O</v>
          </cell>
          <cell r="W1925" t="str">
            <v>ML</v>
          </cell>
        </row>
        <row r="1926">
          <cell r="B1926" t="str">
            <v>UN2780I</v>
          </cell>
          <cell r="C1926" t="str">
            <v>NITROPHÉNOL SUBSTITUÉ PESTICIDE LIQUIDE, INFLAMMABLE, TOXIQUE</v>
          </cell>
          <cell r="D1926" t="str">
            <v>3</v>
          </cell>
          <cell r="E1926" t="str">
            <v>FT2</v>
          </cell>
          <cell r="F1926" t="str">
            <v>I</v>
          </cell>
          <cell r="G1926" t="str">
            <v>3,+6.1</v>
          </cell>
          <cell r="H1926" t="str">
            <v>61,274</v>
          </cell>
          <cell r="I1926">
            <v>0</v>
          </cell>
          <cell r="J1926" t="str">
            <v>E0</v>
          </cell>
          <cell r="K1926" t="str">
            <v>1</v>
          </cell>
          <cell r="L1926" t="str">
            <v>E</v>
          </cell>
          <cell r="M1926" t="str">
            <v/>
          </cell>
          <cell r="N1926" t="str">
            <v>CV13,CV28</v>
          </cell>
          <cell r="O1926" t="str">
            <v>S2,S22</v>
          </cell>
          <cell r="P1926" t="str">
            <v>N</v>
          </cell>
          <cell r="Q1926" t="str">
            <v>N</v>
          </cell>
          <cell r="R1926" t="str">
            <v>N</v>
          </cell>
          <cell r="S1926" t="str">
            <v>O</v>
          </cell>
          <cell r="T1926" t="str">
            <v>N</v>
          </cell>
          <cell r="U1926" t="str">
            <v>N</v>
          </cell>
          <cell r="V1926" t="str">
            <v>O</v>
          </cell>
          <cell r="W1926" t="str">
            <v>ML</v>
          </cell>
        </row>
        <row r="1927">
          <cell r="B1927" t="str">
            <v>UN2781III</v>
          </cell>
          <cell r="C1927" t="str">
            <v>PESTICIDE BIPYRIDYLIQUE SOLIDE TOXIQUE</v>
          </cell>
          <cell r="D1927" t="str">
            <v>6.1</v>
          </cell>
          <cell r="E1927" t="str">
            <v>T7</v>
          </cell>
          <cell r="F1927" t="str">
            <v>III</v>
          </cell>
          <cell r="G1927" t="str">
            <v>6.1</v>
          </cell>
          <cell r="H1927" t="str">
            <v>61,274,648</v>
          </cell>
          <cell r="I1927">
            <v>5000</v>
          </cell>
          <cell r="J1927" t="str">
            <v>E1</v>
          </cell>
          <cell r="K1927" t="str">
            <v>2</v>
          </cell>
          <cell r="L1927" t="str">
            <v>E</v>
          </cell>
          <cell r="M1927" t="str">
            <v/>
          </cell>
          <cell r="N1927" t="str">
            <v>CV13,CV28</v>
          </cell>
          <cell r="O1927" t="str">
            <v>S9</v>
          </cell>
          <cell r="P1927" t="str">
            <v>N</v>
          </cell>
          <cell r="Q1927" t="str">
            <v>N</v>
          </cell>
          <cell r="R1927" t="str">
            <v>N</v>
          </cell>
          <cell r="S1927" t="str">
            <v>O</v>
          </cell>
          <cell r="T1927" t="str">
            <v>N</v>
          </cell>
          <cell r="U1927" t="str">
            <v>N</v>
          </cell>
          <cell r="V1927" t="str">
            <v>O</v>
          </cell>
          <cell r="W1927" t="str">
            <v>G</v>
          </cell>
        </row>
        <row r="1928">
          <cell r="B1928" t="str">
            <v>UN2781II</v>
          </cell>
          <cell r="C1928" t="str">
            <v>PESTICIDE BIPYRIDYLIQUE SOLIDE TOXIQUE</v>
          </cell>
          <cell r="D1928" t="str">
            <v>6.1</v>
          </cell>
          <cell r="E1928" t="str">
            <v>T7</v>
          </cell>
          <cell r="F1928" t="str">
            <v>II</v>
          </cell>
          <cell r="G1928" t="str">
            <v>6.1</v>
          </cell>
          <cell r="H1928" t="str">
            <v>61,274,648</v>
          </cell>
          <cell r="I1928">
            <v>500</v>
          </cell>
          <cell r="J1928" t="str">
            <v>E4</v>
          </cell>
          <cell r="K1928" t="str">
            <v>2</v>
          </cell>
          <cell r="L1928" t="str">
            <v>E</v>
          </cell>
          <cell r="M1928" t="str">
            <v>V11</v>
          </cell>
          <cell r="N1928" t="str">
            <v>CV13,CV28</v>
          </cell>
          <cell r="O1928" t="str">
            <v>S9,S19</v>
          </cell>
          <cell r="P1928" t="str">
            <v>N</v>
          </cell>
          <cell r="Q1928" t="str">
            <v>N</v>
          </cell>
          <cell r="R1928" t="str">
            <v>N</v>
          </cell>
          <cell r="S1928" t="str">
            <v>O</v>
          </cell>
          <cell r="T1928" t="str">
            <v>N</v>
          </cell>
          <cell r="U1928" t="str">
            <v>N</v>
          </cell>
          <cell r="V1928" t="str">
            <v>O</v>
          </cell>
          <cell r="W1928" t="str">
            <v>G</v>
          </cell>
        </row>
        <row r="1929">
          <cell r="B1929" t="str">
            <v>UN2781I</v>
          </cell>
          <cell r="C1929" t="str">
            <v>PESTICIDE BIPYRIDYLIQUE SOLIDE TOXIQUE</v>
          </cell>
          <cell r="D1929" t="str">
            <v>6.1</v>
          </cell>
          <cell r="E1929" t="str">
            <v>T7</v>
          </cell>
          <cell r="F1929" t="str">
            <v>I</v>
          </cell>
          <cell r="G1929" t="str">
            <v>6.1</v>
          </cell>
          <cell r="H1929" t="str">
            <v>61,274,648</v>
          </cell>
          <cell r="I1929">
            <v>0</v>
          </cell>
          <cell r="J1929" t="str">
            <v>E5</v>
          </cell>
          <cell r="K1929" t="str">
            <v>1</v>
          </cell>
          <cell r="L1929" t="str">
            <v>E</v>
          </cell>
          <cell r="M1929" t="str">
            <v>V10</v>
          </cell>
          <cell r="N1929" t="str">
            <v>CV1,CV13,CV28</v>
          </cell>
          <cell r="O1929" t="str">
            <v>S9,S14</v>
          </cell>
          <cell r="P1929" t="str">
            <v>N</v>
          </cell>
          <cell r="Q1929" t="str">
            <v>N</v>
          </cell>
          <cell r="R1929" t="str">
            <v>N</v>
          </cell>
          <cell r="S1929" t="str">
            <v>O</v>
          </cell>
          <cell r="T1929" t="str">
            <v>O</v>
          </cell>
          <cell r="U1929" t="str">
            <v>N</v>
          </cell>
          <cell r="V1929" t="str">
            <v>O</v>
          </cell>
          <cell r="W1929" t="str">
            <v>G</v>
          </cell>
        </row>
        <row r="1930">
          <cell r="B1930" t="str">
            <v>UN2782II</v>
          </cell>
          <cell r="C1930" t="str">
            <v>PESTICIDE BIPYRIDYLIQUE LIQUIDE INFLAMMABLE, TOXIQUE</v>
          </cell>
          <cell r="D1930" t="str">
            <v>3</v>
          </cell>
          <cell r="E1930" t="str">
            <v>FT2</v>
          </cell>
          <cell r="F1930" t="str">
            <v>II</v>
          </cell>
          <cell r="G1930" t="str">
            <v>3,+6.1</v>
          </cell>
          <cell r="H1930" t="str">
            <v>61,274</v>
          </cell>
          <cell r="I1930">
            <v>1000</v>
          </cell>
          <cell r="J1930" t="str">
            <v>E2</v>
          </cell>
          <cell r="K1930" t="str">
            <v>2</v>
          </cell>
          <cell r="L1930" t="str">
            <v>E</v>
          </cell>
          <cell r="M1930" t="str">
            <v/>
          </cell>
          <cell r="N1930" t="str">
            <v>CV13,CV28</v>
          </cell>
          <cell r="O1930" t="str">
            <v>S2,S22</v>
          </cell>
          <cell r="P1930" t="str">
            <v>N</v>
          </cell>
          <cell r="Q1930" t="str">
            <v>N</v>
          </cell>
          <cell r="R1930" t="str">
            <v>N</v>
          </cell>
          <cell r="S1930" t="str">
            <v>O</v>
          </cell>
          <cell r="T1930" t="str">
            <v>N</v>
          </cell>
          <cell r="U1930" t="str">
            <v>N</v>
          </cell>
          <cell r="V1930" t="str">
            <v>O</v>
          </cell>
          <cell r="W1930" t="str">
            <v>ML</v>
          </cell>
        </row>
        <row r="1931">
          <cell r="B1931" t="str">
            <v>UN2782I</v>
          </cell>
          <cell r="C1931" t="str">
            <v>PESTICIDE BIPYRIDYLIQUE LIQUIDE INFLAMMABLE, TOXIQUE</v>
          </cell>
          <cell r="D1931" t="str">
            <v>3</v>
          </cell>
          <cell r="E1931" t="str">
            <v>FT2</v>
          </cell>
          <cell r="F1931" t="str">
            <v>I</v>
          </cell>
          <cell r="G1931" t="str">
            <v>3,+6.1</v>
          </cell>
          <cell r="H1931" t="str">
            <v>61,274</v>
          </cell>
          <cell r="I1931">
            <v>0</v>
          </cell>
          <cell r="J1931" t="str">
            <v>E0</v>
          </cell>
          <cell r="K1931" t="str">
            <v>1</v>
          </cell>
          <cell r="L1931" t="str">
            <v>E</v>
          </cell>
          <cell r="M1931" t="str">
            <v/>
          </cell>
          <cell r="N1931" t="str">
            <v>CV13,CV28</v>
          </cell>
          <cell r="O1931" t="str">
            <v>S2,S22</v>
          </cell>
          <cell r="P1931" t="str">
            <v>N</v>
          </cell>
          <cell r="Q1931" t="str">
            <v>N</v>
          </cell>
          <cell r="R1931" t="str">
            <v>N</v>
          </cell>
          <cell r="S1931" t="str">
            <v>O</v>
          </cell>
          <cell r="T1931" t="str">
            <v>N</v>
          </cell>
          <cell r="U1931" t="str">
            <v>N</v>
          </cell>
          <cell r="V1931" t="str">
            <v>O</v>
          </cell>
          <cell r="W1931" t="str">
            <v>ML</v>
          </cell>
        </row>
        <row r="1932">
          <cell r="B1932" t="str">
            <v>UN2783III</v>
          </cell>
          <cell r="C1932" t="str">
            <v>PESTICIDE ORGANOPHOSPHORÉ SOLIDE TOXIQUE</v>
          </cell>
          <cell r="D1932" t="str">
            <v>6.1</v>
          </cell>
          <cell r="E1932" t="str">
            <v>T7</v>
          </cell>
          <cell r="F1932" t="str">
            <v>III</v>
          </cell>
          <cell r="G1932" t="str">
            <v>6.1</v>
          </cell>
          <cell r="H1932" t="str">
            <v>61,274,648</v>
          </cell>
          <cell r="I1932">
            <v>5000</v>
          </cell>
          <cell r="J1932" t="str">
            <v>E1</v>
          </cell>
          <cell r="K1932" t="str">
            <v>2</v>
          </cell>
          <cell r="L1932" t="str">
            <v>E</v>
          </cell>
          <cell r="M1932" t="str">
            <v/>
          </cell>
          <cell r="N1932" t="str">
            <v>CV13,CV28</v>
          </cell>
          <cell r="O1932" t="str">
            <v>S9</v>
          </cell>
          <cell r="P1932" t="str">
            <v>N</v>
          </cell>
          <cell r="Q1932" t="str">
            <v>N</v>
          </cell>
          <cell r="R1932" t="str">
            <v>N</v>
          </cell>
          <cell r="S1932" t="str">
            <v>O</v>
          </cell>
          <cell r="T1932" t="str">
            <v>N</v>
          </cell>
          <cell r="U1932" t="str">
            <v>N</v>
          </cell>
          <cell r="V1932" t="str">
            <v>O</v>
          </cell>
          <cell r="W1932" t="str">
            <v>G</v>
          </cell>
        </row>
        <row r="1933">
          <cell r="B1933" t="str">
            <v>UN2783II</v>
          </cell>
          <cell r="C1933" t="str">
            <v>PESTICIDE ORGANOPHOSPHORÉ SOLIDE TOXIQUE</v>
          </cell>
          <cell r="D1933" t="str">
            <v>6.1</v>
          </cell>
          <cell r="E1933" t="str">
            <v>T7</v>
          </cell>
          <cell r="F1933" t="str">
            <v>II</v>
          </cell>
          <cell r="G1933" t="str">
            <v>6.1</v>
          </cell>
          <cell r="H1933" t="str">
            <v>61,274,648</v>
          </cell>
          <cell r="I1933">
            <v>500</v>
          </cell>
          <cell r="J1933" t="str">
            <v>E4</v>
          </cell>
          <cell r="K1933" t="str">
            <v>2</v>
          </cell>
          <cell r="L1933" t="str">
            <v>E</v>
          </cell>
          <cell r="M1933" t="str">
            <v>V11</v>
          </cell>
          <cell r="N1933" t="str">
            <v>CV13,CV28</v>
          </cell>
          <cell r="O1933" t="str">
            <v>S9,S19</v>
          </cell>
          <cell r="P1933" t="str">
            <v>N</v>
          </cell>
          <cell r="Q1933" t="str">
            <v>N</v>
          </cell>
          <cell r="R1933" t="str">
            <v>N</v>
          </cell>
          <cell r="S1933" t="str">
            <v>O</v>
          </cell>
          <cell r="T1933" t="str">
            <v>N</v>
          </cell>
          <cell r="U1933" t="str">
            <v>N</v>
          </cell>
          <cell r="V1933" t="str">
            <v>O</v>
          </cell>
          <cell r="W1933" t="str">
            <v>G</v>
          </cell>
        </row>
        <row r="1934">
          <cell r="B1934" t="str">
            <v>UN2783I</v>
          </cell>
          <cell r="C1934" t="str">
            <v>PESTICIDE ORGANOPHOSPHORÉ SOLIDE TOXIQUE</v>
          </cell>
          <cell r="D1934" t="str">
            <v>6.1</v>
          </cell>
          <cell r="E1934" t="str">
            <v>T7</v>
          </cell>
          <cell r="F1934" t="str">
            <v>I</v>
          </cell>
          <cell r="G1934" t="str">
            <v>6.1</v>
          </cell>
          <cell r="H1934" t="str">
            <v>61,274,648</v>
          </cell>
          <cell r="I1934">
            <v>0</v>
          </cell>
          <cell r="J1934" t="str">
            <v>E5</v>
          </cell>
          <cell r="K1934" t="str">
            <v>1</v>
          </cell>
          <cell r="L1934" t="str">
            <v>E</v>
          </cell>
          <cell r="M1934" t="str">
            <v>V10</v>
          </cell>
          <cell r="N1934" t="str">
            <v>CV1,CV13,CV28</v>
          </cell>
          <cell r="O1934" t="str">
            <v>S9,S14</v>
          </cell>
          <cell r="P1934" t="str">
            <v>N</v>
          </cell>
          <cell r="Q1934" t="str">
            <v>N</v>
          </cell>
          <cell r="R1934" t="str">
            <v>N</v>
          </cell>
          <cell r="S1934" t="str">
            <v>O</v>
          </cell>
          <cell r="T1934" t="str">
            <v>O</v>
          </cell>
          <cell r="U1934" t="str">
            <v>N</v>
          </cell>
          <cell r="V1934" t="str">
            <v>O</v>
          </cell>
          <cell r="W1934" t="str">
            <v>G</v>
          </cell>
        </row>
        <row r="1935">
          <cell r="B1935" t="str">
            <v>UN2784II</v>
          </cell>
          <cell r="C1935" t="str">
            <v>PESTICIDE ORGANOPHOSPHORÉ LIQUIDE INFLAMMABLE, TOXIQUE</v>
          </cell>
          <cell r="D1935" t="str">
            <v>3</v>
          </cell>
          <cell r="E1935" t="str">
            <v>FT2</v>
          </cell>
          <cell r="F1935" t="str">
            <v>II</v>
          </cell>
          <cell r="G1935" t="str">
            <v>3,+6.1</v>
          </cell>
          <cell r="H1935" t="str">
            <v>61,274</v>
          </cell>
          <cell r="I1935">
            <v>1000</v>
          </cell>
          <cell r="J1935" t="str">
            <v>E2</v>
          </cell>
          <cell r="K1935" t="str">
            <v>2</v>
          </cell>
          <cell r="L1935" t="str">
            <v>E</v>
          </cell>
          <cell r="M1935" t="str">
            <v/>
          </cell>
          <cell r="N1935" t="str">
            <v>CV13,CV28</v>
          </cell>
          <cell r="O1935" t="str">
            <v>S2,S22</v>
          </cell>
          <cell r="P1935" t="str">
            <v>N</v>
          </cell>
          <cell r="Q1935" t="str">
            <v>N</v>
          </cell>
          <cell r="R1935" t="str">
            <v>N</v>
          </cell>
          <cell r="S1935" t="str">
            <v>O</v>
          </cell>
          <cell r="T1935" t="str">
            <v>N</v>
          </cell>
          <cell r="U1935" t="str">
            <v>N</v>
          </cell>
          <cell r="V1935" t="str">
            <v>O</v>
          </cell>
          <cell r="W1935" t="str">
            <v>ML</v>
          </cell>
        </row>
        <row r="1936">
          <cell r="B1936" t="str">
            <v>UN2784I</v>
          </cell>
          <cell r="C1936" t="str">
            <v>PESTICIDE ORGANOPHOSPHORÉ LIQUIDE INFLAMMABLE, TOXIQUE</v>
          </cell>
          <cell r="D1936" t="str">
            <v>3</v>
          </cell>
          <cell r="E1936" t="str">
            <v>FT2</v>
          </cell>
          <cell r="F1936" t="str">
            <v>I</v>
          </cell>
          <cell r="G1936" t="str">
            <v>3,+6.1</v>
          </cell>
          <cell r="H1936" t="str">
            <v>61,274</v>
          </cell>
          <cell r="I1936">
            <v>0</v>
          </cell>
          <cell r="J1936" t="str">
            <v>E0</v>
          </cell>
          <cell r="K1936" t="str">
            <v>1</v>
          </cell>
          <cell r="L1936" t="str">
            <v>E</v>
          </cell>
          <cell r="M1936" t="str">
            <v/>
          </cell>
          <cell r="N1936" t="str">
            <v>CV13,CV28</v>
          </cell>
          <cell r="O1936" t="str">
            <v>S2,S22</v>
          </cell>
          <cell r="P1936" t="str">
            <v>N</v>
          </cell>
          <cell r="Q1936" t="str">
            <v>N</v>
          </cell>
          <cell r="R1936" t="str">
            <v>N</v>
          </cell>
          <cell r="S1936" t="str">
            <v>O</v>
          </cell>
          <cell r="T1936" t="str">
            <v>N</v>
          </cell>
          <cell r="U1936" t="str">
            <v>N</v>
          </cell>
          <cell r="V1936" t="str">
            <v>O</v>
          </cell>
          <cell r="W1936" t="str">
            <v>ML</v>
          </cell>
        </row>
        <row r="1937">
          <cell r="B1937" t="str">
            <v>UN2785III</v>
          </cell>
          <cell r="C1937" t="str">
            <v>4-THIAPENTANAL (MÉTHYLTHIO-3 PROPANAL)</v>
          </cell>
          <cell r="D1937" t="str">
            <v>6.1</v>
          </cell>
          <cell r="E1937" t="str">
            <v>T1</v>
          </cell>
          <cell r="F1937" t="str">
            <v>III</v>
          </cell>
          <cell r="G1937" t="str">
            <v>6.1</v>
          </cell>
          <cell r="H1937" t="str">
            <v/>
          </cell>
          <cell r="I1937">
            <v>5000</v>
          </cell>
          <cell r="J1937" t="str">
            <v>E1</v>
          </cell>
          <cell r="K1937" t="str">
            <v>2</v>
          </cell>
          <cell r="L1937" t="str">
            <v>E</v>
          </cell>
          <cell r="M1937" t="str">
            <v>V12</v>
          </cell>
          <cell r="N1937" t="str">
            <v>CV13,CV28</v>
          </cell>
          <cell r="O1937" t="str">
            <v>S9</v>
          </cell>
          <cell r="P1937" t="str">
            <v>N</v>
          </cell>
          <cell r="Q1937" t="str">
            <v>N</v>
          </cell>
          <cell r="R1937" t="str">
            <v>N</v>
          </cell>
          <cell r="S1937" t="str">
            <v>O</v>
          </cell>
          <cell r="T1937" t="str">
            <v>N</v>
          </cell>
          <cell r="U1937" t="str">
            <v>N</v>
          </cell>
          <cell r="V1937" t="str">
            <v>N</v>
          </cell>
          <cell r="W1937" t="str">
            <v>ML</v>
          </cell>
        </row>
        <row r="1938">
          <cell r="B1938" t="str">
            <v>UN2786III</v>
          </cell>
          <cell r="C1938" t="str">
            <v>PESTICIDE ORGANOSTANNIQUE SOLIDE TOXIQUE</v>
          </cell>
          <cell r="D1938" t="str">
            <v>6.1</v>
          </cell>
          <cell r="E1938" t="str">
            <v>T7</v>
          </cell>
          <cell r="F1938" t="str">
            <v>III</v>
          </cell>
          <cell r="G1938" t="str">
            <v>6.1</v>
          </cell>
          <cell r="H1938" t="str">
            <v>61,274,648</v>
          </cell>
          <cell r="I1938">
            <v>5000</v>
          </cell>
          <cell r="J1938" t="str">
            <v>E1</v>
          </cell>
          <cell r="K1938" t="str">
            <v>2</v>
          </cell>
          <cell r="L1938" t="str">
            <v>E</v>
          </cell>
          <cell r="M1938" t="str">
            <v/>
          </cell>
          <cell r="N1938" t="str">
            <v>CV13,CV28</v>
          </cell>
          <cell r="O1938" t="str">
            <v>S9</v>
          </cell>
          <cell r="P1938" t="str">
            <v>N</v>
          </cell>
          <cell r="Q1938" t="str">
            <v>N</v>
          </cell>
          <cell r="R1938" t="str">
            <v>N</v>
          </cell>
          <cell r="S1938" t="str">
            <v>O</v>
          </cell>
          <cell r="T1938" t="str">
            <v>N</v>
          </cell>
          <cell r="U1938" t="str">
            <v>N</v>
          </cell>
          <cell r="V1938" t="str">
            <v>O</v>
          </cell>
          <cell r="W1938" t="str">
            <v>G</v>
          </cell>
        </row>
        <row r="1939">
          <cell r="B1939" t="str">
            <v>UN2786II</v>
          </cell>
          <cell r="C1939" t="str">
            <v>PESTICIDE ORGANOSTANNIQUE SOLIDE TOXIQUE</v>
          </cell>
          <cell r="D1939" t="str">
            <v>6.1</v>
          </cell>
          <cell r="E1939" t="str">
            <v>T7</v>
          </cell>
          <cell r="F1939" t="str">
            <v>II</v>
          </cell>
          <cell r="G1939" t="str">
            <v>6.1</v>
          </cell>
          <cell r="H1939" t="str">
            <v>61,274,648</v>
          </cell>
          <cell r="I1939">
            <v>500</v>
          </cell>
          <cell r="J1939" t="str">
            <v>E4</v>
          </cell>
          <cell r="K1939" t="str">
            <v>2</v>
          </cell>
          <cell r="L1939" t="str">
            <v>E</v>
          </cell>
          <cell r="M1939" t="str">
            <v>V11</v>
          </cell>
          <cell r="N1939" t="str">
            <v>CV13,CV28</v>
          </cell>
          <cell r="O1939" t="str">
            <v>S9,S19</v>
          </cell>
          <cell r="P1939" t="str">
            <v>N</v>
          </cell>
          <cell r="Q1939" t="str">
            <v>N</v>
          </cell>
          <cell r="R1939" t="str">
            <v>N</v>
          </cell>
          <cell r="S1939" t="str">
            <v>O</v>
          </cell>
          <cell r="T1939" t="str">
            <v>N</v>
          </cell>
          <cell r="U1939" t="str">
            <v>N</v>
          </cell>
          <cell r="V1939" t="str">
            <v>O</v>
          </cell>
          <cell r="W1939" t="str">
            <v>G</v>
          </cell>
        </row>
        <row r="1940">
          <cell r="B1940" t="str">
            <v>UN2786I</v>
          </cell>
          <cell r="C1940" t="str">
            <v>PESTICIDE ORGANOSTANNIQUE SOLIDE TOXIQUE</v>
          </cell>
          <cell r="D1940" t="str">
            <v>6.1</v>
          </cell>
          <cell r="E1940" t="str">
            <v>T7</v>
          </cell>
          <cell r="F1940" t="str">
            <v>I</v>
          </cell>
          <cell r="G1940" t="str">
            <v>6.1</v>
          </cell>
          <cell r="H1940" t="str">
            <v>61,274,648</v>
          </cell>
          <cell r="I1940">
            <v>0</v>
          </cell>
          <cell r="J1940" t="str">
            <v>E5</v>
          </cell>
          <cell r="K1940" t="str">
            <v>1</v>
          </cell>
          <cell r="L1940" t="str">
            <v>E</v>
          </cell>
          <cell r="M1940" t="str">
            <v>V10</v>
          </cell>
          <cell r="N1940" t="str">
            <v>CV1,CV13,CV28</v>
          </cell>
          <cell r="O1940" t="str">
            <v>S9,S14</v>
          </cell>
          <cell r="P1940" t="str">
            <v>N</v>
          </cell>
          <cell r="Q1940" t="str">
            <v>N</v>
          </cell>
          <cell r="R1940" t="str">
            <v>N</v>
          </cell>
          <cell r="S1940" t="str">
            <v>O</v>
          </cell>
          <cell r="T1940" t="str">
            <v>O</v>
          </cell>
          <cell r="U1940" t="str">
            <v>N</v>
          </cell>
          <cell r="V1940" t="str">
            <v>O</v>
          </cell>
          <cell r="W1940" t="str">
            <v>G</v>
          </cell>
        </row>
        <row r="1941">
          <cell r="B1941" t="str">
            <v>UN2787II</v>
          </cell>
          <cell r="C1941" t="str">
            <v>PESTICIDE ORGANOSTANNIQUE LIQUIDE INFLAMMABLE, TOXIQUE</v>
          </cell>
          <cell r="D1941" t="str">
            <v>3</v>
          </cell>
          <cell r="E1941" t="str">
            <v>FT2</v>
          </cell>
          <cell r="F1941" t="str">
            <v>II</v>
          </cell>
          <cell r="G1941" t="str">
            <v>3,+6.1</v>
          </cell>
          <cell r="H1941" t="str">
            <v>61,274</v>
          </cell>
          <cell r="I1941">
            <v>1000</v>
          </cell>
          <cell r="J1941" t="str">
            <v>E2</v>
          </cell>
          <cell r="K1941" t="str">
            <v>2</v>
          </cell>
          <cell r="L1941" t="str">
            <v>E</v>
          </cell>
          <cell r="M1941" t="str">
            <v/>
          </cell>
          <cell r="N1941" t="str">
            <v>CV13,CV28</v>
          </cell>
          <cell r="O1941" t="str">
            <v>S2,S22</v>
          </cell>
          <cell r="P1941" t="str">
            <v>N</v>
          </cell>
          <cell r="Q1941" t="str">
            <v>N</v>
          </cell>
          <cell r="R1941" t="str">
            <v>N</v>
          </cell>
          <cell r="S1941" t="str">
            <v>O</v>
          </cell>
          <cell r="T1941" t="str">
            <v>N</v>
          </cell>
          <cell r="U1941" t="str">
            <v>N</v>
          </cell>
          <cell r="V1941" t="str">
            <v>O</v>
          </cell>
          <cell r="W1941" t="str">
            <v>ML</v>
          </cell>
        </row>
        <row r="1942">
          <cell r="B1942" t="str">
            <v>UN2787I</v>
          </cell>
          <cell r="C1942" t="str">
            <v>PESTICIDE ORGANOSTANNIQUE LIQUIDE INFLAMMABLE, TOXIQUE</v>
          </cell>
          <cell r="D1942" t="str">
            <v>3</v>
          </cell>
          <cell r="E1942" t="str">
            <v>FT2</v>
          </cell>
          <cell r="F1942" t="str">
            <v>I</v>
          </cell>
          <cell r="G1942" t="str">
            <v>3,+6.1</v>
          </cell>
          <cell r="H1942" t="str">
            <v>61,274</v>
          </cell>
          <cell r="I1942">
            <v>0</v>
          </cell>
          <cell r="J1942" t="str">
            <v>E0</v>
          </cell>
          <cell r="K1942" t="str">
            <v>1</v>
          </cell>
          <cell r="L1942" t="str">
            <v>E</v>
          </cell>
          <cell r="M1942" t="str">
            <v/>
          </cell>
          <cell r="N1942" t="str">
            <v>CV13,CV28</v>
          </cell>
          <cell r="O1942" t="str">
            <v>S2,S22</v>
          </cell>
          <cell r="P1942" t="str">
            <v>N</v>
          </cell>
          <cell r="Q1942" t="str">
            <v>N</v>
          </cell>
          <cell r="R1942" t="str">
            <v>N</v>
          </cell>
          <cell r="S1942" t="str">
            <v>O</v>
          </cell>
          <cell r="T1942" t="str">
            <v>N</v>
          </cell>
          <cell r="U1942" t="str">
            <v>N</v>
          </cell>
          <cell r="V1942" t="str">
            <v>O</v>
          </cell>
          <cell r="W1942" t="str">
            <v>ML</v>
          </cell>
        </row>
        <row r="1943">
          <cell r="B1943" t="str">
            <v>UN2788III</v>
          </cell>
          <cell r="C1943" t="str">
            <v>COMPOSÉ ORGANIQUE LIQUIDE DE L ÉTAIN, N.S.A.</v>
          </cell>
          <cell r="D1943" t="str">
            <v>6.1</v>
          </cell>
          <cell r="E1943" t="str">
            <v>T3</v>
          </cell>
          <cell r="F1943" t="str">
            <v>III</v>
          </cell>
          <cell r="G1943" t="str">
            <v>6.1</v>
          </cell>
          <cell r="H1943" t="str">
            <v>43 ,274</v>
          </cell>
          <cell r="I1943">
            <v>5000</v>
          </cell>
          <cell r="J1943" t="str">
            <v>E1</v>
          </cell>
          <cell r="K1943" t="str">
            <v>2</v>
          </cell>
          <cell r="L1943" t="str">
            <v>E</v>
          </cell>
          <cell r="M1943" t="str">
            <v>V12</v>
          </cell>
          <cell r="N1943" t="str">
            <v>CV13,CV28</v>
          </cell>
          <cell r="O1943" t="str">
            <v>S9</v>
          </cell>
          <cell r="P1943" t="str">
            <v>N</v>
          </cell>
          <cell r="Q1943" t="str">
            <v>N</v>
          </cell>
          <cell r="R1943" t="str">
            <v>N</v>
          </cell>
          <cell r="S1943" t="str">
            <v>O</v>
          </cell>
          <cell r="T1943" t="str">
            <v>N</v>
          </cell>
          <cell r="U1943" t="str">
            <v>N</v>
          </cell>
          <cell r="V1943" t="str">
            <v>O</v>
          </cell>
          <cell r="W1943" t="str">
            <v>ML</v>
          </cell>
        </row>
        <row r="1944">
          <cell r="B1944" t="str">
            <v>UN2788II</v>
          </cell>
          <cell r="C1944" t="str">
            <v>COMPOSÉ ORGANIQUE LIQUIDE DE L ÉTAIN, N.S.A.</v>
          </cell>
          <cell r="D1944" t="str">
            <v>6.1</v>
          </cell>
          <cell r="E1944" t="str">
            <v>T3</v>
          </cell>
          <cell r="F1944" t="str">
            <v>II</v>
          </cell>
          <cell r="G1944" t="str">
            <v>6.1</v>
          </cell>
          <cell r="H1944" t="str">
            <v>43,274</v>
          </cell>
          <cell r="I1944">
            <v>100</v>
          </cell>
          <cell r="J1944" t="str">
            <v>E4</v>
          </cell>
          <cell r="K1944" t="str">
            <v>2</v>
          </cell>
          <cell r="L1944" t="str">
            <v>E</v>
          </cell>
          <cell r="M1944" t="str">
            <v/>
          </cell>
          <cell r="N1944" t="str">
            <v>CV13,CV28</v>
          </cell>
          <cell r="O1944" t="str">
            <v>S9,S19</v>
          </cell>
          <cell r="P1944" t="str">
            <v>N</v>
          </cell>
          <cell r="Q1944" t="str">
            <v>N</v>
          </cell>
          <cell r="R1944" t="str">
            <v>N</v>
          </cell>
          <cell r="S1944" t="str">
            <v>O</v>
          </cell>
          <cell r="T1944" t="str">
            <v>N</v>
          </cell>
          <cell r="U1944" t="str">
            <v>N</v>
          </cell>
          <cell r="V1944" t="str">
            <v>O</v>
          </cell>
          <cell r="W1944" t="str">
            <v>ML</v>
          </cell>
        </row>
        <row r="1945">
          <cell r="B1945" t="str">
            <v>UN2788I</v>
          </cell>
          <cell r="C1945" t="str">
            <v>COMPOSÉ ORGANIQUE LIQUIDE DE L ÉTAIN, N.S.A.</v>
          </cell>
          <cell r="D1945" t="str">
            <v>6.1</v>
          </cell>
          <cell r="E1945" t="str">
            <v>T3</v>
          </cell>
          <cell r="F1945" t="str">
            <v>I</v>
          </cell>
          <cell r="G1945" t="str">
            <v>6.1</v>
          </cell>
          <cell r="H1945" t="str">
            <v>43,274</v>
          </cell>
          <cell r="I1945">
            <v>0</v>
          </cell>
          <cell r="J1945" t="str">
            <v>E5</v>
          </cell>
          <cell r="K1945" t="str">
            <v>1</v>
          </cell>
          <cell r="L1945" t="str">
            <v>E</v>
          </cell>
          <cell r="M1945" t="str">
            <v/>
          </cell>
          <cell r="N1945" t="str">
            <v>CV1,CV13,CV28</v>
          </cell>
          <cell r="O1945" t="str">
            <v>S9,S14</v>
          </cell>
          <cell r="P1945" t="str">
            <v>N</v>
          </cell>
          <cell r="Q1945" t="str">
            <v>N</v>
          </cell>
          <cell r="R1945" t="str">
            <v>N</v>
          </cell>
          <cell r="S1945" t="str">
            <v>O</v>
          </cell>
          <cell r="T1945" t="str">
            <v>O</v>
          </cell>
          <cell r="U1945" t="str">
            <v>N</v>
          </cell>
          <cell r="V1945" t="str">
            <v>O</v>
          </cell>
          <cell r="W1945" t="str">
            <v>ML</v>
          </cell>
        </row>
        <row r="1946">
          <cell r="B1946" t="str">
            <v>UN2789II</v>
          </cell>
          <cell r="C1946" t="str">
            <v>ACIDE ACÉTIQUE GLACIAL ou ACIDE ACÉTIQUE EN SOLUTION</v>
          </cell>
          <cell r="D1946" t="str">
            <v>8</v>
          </cell>
          <cell r="E1946" t="str">
            <v>CF1</v>
          </cell>
          <cell r="F1946" t="str">
            <v>II</v>
          </cell>
          <cell r="G1946" t="str">
            <v>8,+3</v>
          </cell>
          <cell r="H1946" t="str">
            <v/>
          </cell>
          <cell r="I1946">
            <v>1000</v>
          </cell>
          <cell r="J1946" t="str">
            <v>E2</v>
          </cell>
          <cell r="K1946" t="str">
            <v>2</v>
          </cell>
          <cell r="L1946" t="str">
            <v>E</v>
          </cell>
          <cell r="M1946" t="str">
            <v/>
          </cell>
          <cell r="N1946" t="str">
            <v/>
          </cell>
          <cell r="O1946" t="str">
            <v>S2</v>
          </cell>
          <cell r="P1946" t="str">
            <v>N</v>
          </cell>
          <cell r="Q1946" t="str">
            <v>N</v>
          </cell>
          <cell r="R1946" t="str">
            <v>N</v>
          </cell>
          <cell r="S1946" t="str">
            <v>N</v>
          </cell>
          <cell r="T1946" t="str">
            <v>N</v>
          </cell>
          <cell r="U1946" t="str">
            <v>N</v>
          </cell>
          <cell r="V1946" t="str">
            <v>N</v>
          </cell>
          <cell r="W1946" t="str">
            <v>ML</v>
          </cell>
        </row>
        <row r="1947">
          <cell r="B1947" t="str">
            <v>UN2790III</v>
          </cell>
          <cell r="C1947" t="str">
            <v>ACIDE ACÉTIQUE EN SOLUTION</v>
          </cell>
          <cell r="D1947" t="str">
            <v>8</v>
          </cell>
          <cell r="E1947" t="str">
            <v>C3</v>
          </cell>
          <cell r="F1947" t="str">
            <v>III</v>
          </cell>
          <cell r="G1947" t="str">
            <v>8</v>
          </cell>
          <cell r="H1947" t="str">
            <v>597,647</v>
          </cell>
          <cell r="I1947">
            <v>5000</v>
          </cell>
          <cell r="J1947" t="str">
            <v>E1</v>
          </cell>
          <cell r="K1947" t="str">
            <v>3</v>
          </cell>
          <cell r="L1947" t="str">
            <v>E</v>
          </cell>
          <cell r="M1947" t="str">
            <v>V12</v>
          </cell>
          <cell r="N1947" t="str">
            <v/>
          </cell>
          <cell r="O1947" t="str">
            <v/>
          </cell>
          <cell r="P1947" t="str">
            <v>N</v>
          </cell>
          <cell r="Q1947" t="str">
            <v>N</v>
          </cell>
          <cell r="R1947" t="str">
            <v>N</v>
          </cell>
          <cell r="S1947" t="str">
            <v>N</v>
          </cell>
          <cell r="T1947" t="str">
            <v>N</v>
          </cell>
          <cell r="U1947" t="str">
            <v>N</v>
          </cell>
          <cell r="V1947" t="str">
            <v>N</v>
          </cell>
          <cell r="W1947" t="str">
            <v>ML</v>
          </cell>
        </row>
        <row r="1948">
          <cell r="B1948" t="str">
            <v>UN2790II</v>
          </cell>
          <cell r="C1948" t="str">
            <v>ACIDE ACÉTIQUE EN SOLUTION</v>
          </cell>
          <cell r="D1948" t="str">
            <v>8</v>
          </cell>
          <cell r="E1948" t="str">
            <v>C3</v>
          </cell>
          <cell r="F1948" t="str">
            <v>II</v>
          </cell>
          <cell r="G1948" t="str">
            <v>8</v>
          </cell>
          <cell r="H1948" t="str">
            <v/>
          </cell>
          <cell r="I1948">
            <v>1000</v>
          </cell>
          <cell r="J1948" t="str">
            <v>E2</v>
          </cell>
          <cell r="K1948" t="str">
            <v>2</v>
          </cell>
          <cell r="L1948" t="str">
            <v>E</v>
          </cell>
          <cell r="M1948" t="str">
            <v/>
          </cell>
          <cell r="N1948" t="str">
            <v/>
          </cell>
          <cell r="O1948" t="str">
            <v/>
          </cell>
          <cell r="P1948" t="str">
            <v>N</v>
          </cell>
          <cell r="Q1948" t="str">
            <v>N</v>
          </cell>
          <cell r="R1948" t="str">
            <v>N</v>
          </cell>
          <cell r="S1948" t="str">
            <v>N</v>
          </cell>
          <cell r="T1948" t="str">
            <v>N</v>
          </cell>
          <cell r="U1948" t="str">
            <v>N</v>
          </cell>
          <cell r="V1948" t="str">
            <v>N</v>
          </cell>
          <cell r="W1948" t="str">
            <v>ML</v>
          </cell>
        </row>
        <row r="1949">
          <cell r="B1949" t="str">
            <v>UN2793III</v>
          </cell>
          <cell r="C1949" t="str">
            <v>ROGNURES, COPEAUX, TOURNURES, ÉBARBURES DE MÉTAUX FERREUX</v>
          </cell>
          <cell r="D1949" t="str">
            <v>4.2</v>
          </cell>
          <cell r="E1949" t="str">
            <v>S4</v>
          </cell>
          <cell r="F1949" t="str">
            <v>III</v>
          </cell>
          <cell r="G1949" t="str">
            <v>4.2</v>
          </cell>
          <cell r="H1949" t="str">
            <v>592</v>
          </cell>
          <cell r="I1949">
            <v>0</v>
          </cell>
          <cell r="J1949" t="str">
            <v>E1</v>
          </cell>
          <cell r="K1949" t="str">
            <v>3</v>
          </cell>
          <cell r="L1949" t="str">
            <v>E</v>
          </cell>
          <cell r="M1949" t="str">
            <v>V1</v>
          </cell>
          <cell r="N1949" t="str">
            <v/>
          </cell>
          <cell r="O1949" t="str">
            <v/>
          </cell>
          <cell r="P1949" t="str">
            <v>N</v>
          </cell>
          <cell r="Q1949" t="str">
            <v>N</v>
          </cell>
          <cell r="R1949" t="str">
            <v>N</v>
          </cell>
          <cell r="S1949" t="str">
            <v>N</v>
          </cell>
          <cell r="T1949" t="str">
            <v>N</v>
          </cell>
          <cell r="U1949" t="str">
            <v>N</v>
          </cell>
          <cell r="V1949" t="str">
            <v>N</v>
          </cell>
          <cell r="W1949" t="str">
            <v>G</v>
          </cell>
        </row>
        <row r="1950">
          <cell r="B1950" t="str">
            <v>UN2794</v>
          </cell>
          <cell r="C1950" t="str">
            <v>ACCUMULATEURS REMPLIS D'ÉLECTROLYTE LIQUIDE ACIDE</v>
          </cell>
          <cell r="D1950" t="str">
            <v>8</v>
          </cell>
          <cell r="E1950" t="str">
            <v>C11</v>
          </cell>
          <cell r="F1950" t="str">
            <v/>
          </cell>
          <cell r="G1950" t="str">
            <v>8</v>
          </cell>
          <cell r="H1950" t="str">
            <v>295,598</v>
          </cell>
          <cell r="I1950">
            <v>1000</v>
          </cell>
          <cell r="J1950" t="str">
            <v>E0</v>
          </cell>
          <cell r="K1950" t="str">
            <v>3</v>
          </cell>
          <cell r="L1950" t="str">
            <v>E</v>
          </cell>
          <cell r="M1950" t="str">
            <v/>
          </cell>
          <cell r="N1950" t="str">
            <v/>
          </cell>
          <cell r="O1950" t="str">
            <v/>
          </cell>
          <cell r="P1950" t="str">
            <v>N</v>
          </cell>
          <cell r="Q1950" t="str">
            <v>N</v>
          </cell>
          <cell r="R1950" t="str">
            <v>N</v>
          </cell>
          <cell r="S1950" t="str">
            <v>N</v>
          </cell>
          <cell r="T1950" t="str">
            <v>N</v>
          </cell>
          <cell r="U1950" t="str">
            <v>N</v>
          </cell>
          <cell r="V1950" t="str">
            <v>N</v>
          </cell>
          <cell r="W1950" t="str">
            <v>ML</v>
          </cell>
        </row>
        <row r="1951">
          <cell r="B1951" t="str">
            <v>UN2795</v>
          </cell>
          <cell r="C1951" t="str">
            <v>ACCUMULATEURS REMPLIS D'ÉLECTROLYTE LIQUIDE ALCALIN</v>
          </cell>
          <cell r="D1951" t="str">
            <v>8</v>
          </cell>
          <cell r="E1951" t="str">
            <v>C11</v>
          </cell>
          <cell r="F1951" t="str">
            <v/>
          </cell>
          <cell r="G1951" t="str">
            <v>8</v>
          </cell>
          <cell r="H1951" t="str">
            <v>295,598</v>
          </cell>
          <cell r="I1951">
            <v>1000</v>
          </cell>
          <cell r="J1951" t="str">
            <v>E0</v>
          </cell>
          <cell r="K1951" t="str">
            <v>3</v>
          </cell>
          <cell r="L1951" t="str">
            <v>E</v>
          </cell>
          <cell r="M1951" t="str">
            <v/>
          </cell>
          <cell r="N1951" t="str">
            <v/>
          </cell>
          <cell r="O1951" t="str">
            <v/>
          </cell>
          <cell r="P1951" t="str">
            <v>N</v>
          </cell>
          <cell r="Q1951" t="str">
            <v>N</v>
          </cell>
          <cell r="R1951" t="str">
            <v>N</v>
          </cell>
          <cell r="S1951" t="str">
            <v>N</v>
          </cell>
          <cell r="T1951" t="str">
            <v>N</v>
          </cell>
          <cell r="U1951" t="str">
            <v>N</v>
          </cell>
          <cell r="V1951" t="str">
            <v>N</v>
          </cell>
          <cell r="W1951" t="str">
            <v>ML</v>
          </cell>
        </row>
        <row r="1952">
          <cell r="B1952" t="str">
            <v>UN2796II</v>
          </cell>
          <cell r="C1952" t="str">
            <v>ACIDE SULFURIQUE ou ÉLECTROLYTE ACIDE POUR ACCUMULATEURS</v>
          </cell>
          <cell r="D1952" t="str">
            <v>8</v>
          </cell>
          <cell r="E1952" t="str">
            <v>C1</v>
          </cell>
          <cell r="F1952" t="str">
            <v>II</v>
          </cell>
          <cell r="G1952" t="str">
            <v>8</v>
          </cell>
          <cell r="H1952" t="str">
            <v/>
          </cell>
          <cell r="I1952">
            <v>1000</v>
          </cell>
          <cell r="J1952" t="str">
            <v>E2</v>
          </cell>
          <cell r="K1952" t="str">
            <v>2</v>
          </cell>
          <cell r="L1952" t="str">
            <v>E</v>
          </cell>
          <cell r="M1952" t="str">
            <v/>
          </cell>
          <cell r="N1952" t="str">
            <v/>
          </cell>
          <cell r="O1952" t="str">
            <v/>
          </cell>
          <cell r="P1952" t="str">
            <v>N</v>
          </cell>
          <cell r="Q1952" t="str">
            <v>N</v>
          </cell>
          <cell r="R1952" t="str">
            <v>N</v>
          </cell>
          <cell r="S1952" t="str">
            <v>N</v>
          </cell>
          <cell r="T1952" t="str">
            <v>N</v>
          </cell>
          <cell r="U1952" t="str">
            <v>N</v>
          </cell>
          <cell r="V1952" t="str">
            <v>N</v>
          </cell>
          <cell r="W1952" t="str">
            <v>ML</v>
          </cell>
        </row>
        <row r="1953">
          <cell r="B1953" t="str">
            <v>UN2797II</v>
          </cell>
          <cell r="C1953" t="str">
            <v>ÉLECTROLYTE ALCALIN POUR ACCUMULATEURS</v>
          </cell>
          <cell r="D1953" t="str">
            <v>8</v>
          </cell>
          <cell r="E1953" t="str">
            <v>C5</v>
          </cell>
          <cell r="F1953" t="str">
            <v>II</v>
          </cell>
          <cell r="G1953" t="str">
            <v>8</v>
          </cell>
          <cell r="H1953" t="str">
            <v/>
          </cell>
          <cell r="I1953">
            <v>1000</v>
          </cell>
          <cell r="J1953" t="str">
            <v>E2</v>
          </cell>
          <cell r="K1953" t="str">
            <v>2</v>
          </cell>
          <cell r="L1953" t="str">
            <v>E</v>
          </cell>
          <cell r="M1953" t="str">
            <v/>
          </cell>
          <cell r="N1953" t="str">
            <v/>
          </cell>
          <cell r="O1953" t="str">
            <v/>
          </cell>
          <cell r="P1953" t="str">
            <v>N</v>
          </cell>
          <cell r="Q1953" t="str">
            <v>N</v>
          </cell>
          <cell r="R1953" t="str">
            <v>N</v>
          </cell>
          <cell r="S1953" t="str">
            <v>N</v>
          </cell>
          <cell r="T1953" t="str">
            <v>N</v>
          </cell>
          <cell r="U1953" t="str">
            <v>N</v>
          </cell>
          <cell r="V1953" t="str">
            <v>N</v>
          </cell>
          <cell r="W1953" t="str">
            <v>ML</v>
          </cell>
        </row>
        <row r="1954">
          <cell r="B1954" t="str">
            <v>UN2798II</v>
          </cell>
          <cell r="C1954" t="str">
            <v>DICHLOROPHÉNYL-,PHOSPHINE</v>
          </cell>
          <cell r="D1954" t="str">
            <v>8</v>
          </cell>
          <cell r="E1954" t="str">
            <v>C3</v>
          </cell>
          <cell r="F1954" t="str">
            <v>II</v>
          </cell>
          <cell r="G1954" t="str">
            <v>8</v>
          </cell>
          <cell r="H1954" t="str">
            <v/>
          </cell>
          <cell r="I1954">
            <v>1000</v>
          </cell>
          <cell r="J1954" t="str">
            <v>E0</v>
          </cell>
          <cell r="K1954" t="str">
            <v>2</v>
          </cell>
          <cell r="L1954" t="str">
            <v>E</v>
          </cell>
          <cell r="M1954" t="str">
            <v/>
          </cell>
          <cell r="N1954" t="str">
            <v/>
          </cell>
          <cell r="O1954" t="str">
            <v/>
          </cell>
          <cell r="P1954" t="str">
            <v>N</v>
          </cell>
          <cell r="Q1954" t="str">
            <v>N</v>
          </cell>
          <cell r="R1954" t="str">
            <v>N</v>
          </cell>
          <cell r="S1954" t="str">
            <v>N</v>
          </cell>
          <cell r="T1954" t="str">
            <v>N</v>
          </cell>
          <cell r="U1954" t="str">
            <v>N</v>
          </cell>
          <cell r="V1954" t="str">
            <v>N</v>
          </cell>
          <cell r="W1954" t="str">
            <v>ML</v>
          </cell>
        </row>
        <row r="1955">
          <cell r="B1955" t="str">
            <v>UN2799II</v>
          </cell>
          <cell r="C1955" t="str">
            <v>DICHLORO(PHÉNYL)-THIOPHOSPHORE</v>
          </cell>
          <cell r="D1955" t="str">
            <v>8</v>
          </cell>
          <cell r="E1955" t="str">
            <v>C3</v>
          </cell>
          <cell r="F1955" t="str">
            <v>II</v>
          </cell>
          <cell r="G1955" t="str">
            <v>8</v>
          </cell>
          <cell r="H1955" t="str">
            <v/>
          </cell>
          <cell r="I1955">
            <v>1000</v>
          </cell>
          <cell r="J1955" t="str">
            <v>E0</v>
          </cell>
          <cell r="K1955" t="str">
            <v>2</v>
          </cell>
          <cell r="L1955" t="str">
            <v>E</v>
          </cell>
          <cell r="M1955" t="str">
            <v/>
          </cell>
          <cell r="N1955" t="str">
            <v/>
          </cell>
          <cell r="O1955" t="str">
            <v/>
          </cell>
          <cell r="P1955" t="str">
            <v>N</v>
          </cell>
          <cell r="Q1955" t="str">
            <v>N</v>
          </cell>
          <cell r="R1955" t="str">
            <v>N</v>
          </cell>
          <cell r="S1955" t="str">
            <v>N</v>
          </cell>
          <cell r="T1955" t="str">
            <v>N</v>
          </cell>
          <cell r="U1955" t="str">
            <v>N</v>
          </cell>
          <cell r="V1955" t="str">
            <v>N</v>
          </cell>
          <cell r="W1955" t="str">
            <v>ML</v>
          </cell>
        </row>
        <row r="1956">
          <cell r="B1956" t="str">
            <v>UN2800</v>
          </cell>
          <cell r="C1956" t="str">
            <v>ACCUMULATEURS INVERSABLES REMPLIS D'ÉLECTROLYTE LIQUIDE</v>
          </cell>
          <cell r="D1956" t="str">
            <v>8</v>
          </cell>
          <cell r="E1956" t="str">
            <v>C11</v>
          </cell>
          <cell r="F1956" t="str">
            <v/>
          </cell>
          <cell r="G1956" t="str">
            <v>8</v>
          </cell>
          <cell r="H1956" t="str">
            <v>238,295,598</v>
          </cell>
          <cell r="I1956">
            <v>1000</v>
          </cell>
          <cell r="J1956" t="str">
            <v>E0</v>
          </cell>
          <cell r="K1956" t="str">
            <v>3</v>
          </cell>
          <cell r="L1956" t="str">
            <v>E</v>
          </cell>
          <cell r="M1956" t="str">
            <v/>
          </cell>
          <cell r="N1956" t="str">
            <v/>
          </cell>
          <cell r="O1956" t="str">
            <v/>
          </cell>
          <cell r="P1956" t="str">
            <v>N</v>
          </cell>
          <cell r="Q1956" t="str">
            <v>N</v>
          </cell>
          <cell r="R1956" t="str">
            <v>N</v>
          </cell>
          <cell r="S1956" t="str">
            <v>N</v>
          </cell>
          <cell r="T1956" t="str">
            <v>N</v>
          </cell>
          <cell r="U1956" t="str">
            <v>N</v>
          </cell>
          <cell r="V1956" t="str">
            <v>N</v>
          </cell>
          <cell r="W1956" t="str">
            <v>ML</v>
          </cell>
        </row>
        <row r="1957">
          <cell r="B1957" t="str">
            <v>UN2801III</v>
          </cell>
          <cell r="C1957" t="str">
            <v>COLORANT ou MATIÈRE INTERMÉDIAIRE LIQUIDE POUR COLORANT, CORROSIVE, N.S.A.</v>
          </cell>
          <cell r="D1957" t="str">
            <v>8</v>
          </cell>
          <cell r="E1957" t="str">
            <v>C9</v>
          </cell>
          <cell r="F1957" t="str">
            <v>III</v>
          </cell>
          <cell r="G1957" t="str">
            <v>8</v>
          </cell>
          <cell r="H1957" t="str">
            <v>274</v>
          </cell>
          <cell r="I1957">
            <v>5000</v>
          </cell>
          <cell r="J1957" t="str">
            <v>E1</v>
          </cell>
          <cell r="K1957" t="str">
            <v>3</v>
          </cell>
          <cell r="L1957" t="str">
            <v>E</v>
          </cell>
          <cell r="M1957" t="str">
            <v>V12</v>
          </cell>
          <cell r="N1957" t="str">
            <v/>
          </cell>
          <cell r="O1957" t="str">
            <v/>
          </cell>
          <cell r="P1957" t="str">
            <v>N</v>
          </cell>
          <cell r="Q1957" t="str">
            <v>N</v>
          </cell>
          <cell r="R1957" t="str">
            <v>N</v>
          </cell>
          <cell r="S1957" t="str">
            <v>N</v>
          </cell>
          <cell r="T1957" t="str">
            <v>N</v>
          </cell>
          <cell r="U1957" t="str">
            <v>N</v>
          </cell>
          <cell r="V1957" t="str">
            <v>O</v>
          </cell>
          <cell r="W1957" t="str">
            <v>ML</v>
          </cell>
        </row>
        <row r="1958">
          <cell r="B1958" t="str">
            <v>UN2801II</v>
          </cell>
          <cell r="C1958" t="str">
            <v>COLORANT ou MATIÈRE INTERMÉDIAIRE LIQUIDE POUR COLORANT, CORROSIVE, N.S.A.</v>
          </cell>
          <cell r="D1958" t="str">
            <v>8</v>
          </cell>
          <cell r="E1958" t="str">
            <v>C9</v>
          </cell>
          <cell r="F1958" t="str">
            <v>II</v>
          </cell>
          <cell r="G1958" t="str">
            <v>8</v>
          </cell>
          <cell r="H1958" t="str">
            <v>274</v>
          </cell>
          <cell r="I1958">
            <v>1000</v>
          </cell>
          <cell r="J1958" t="str">
            <v>E2</v>
          </cell>
          <cell r="K1958" t="str">
            <v>2</v>
          </cell>
          <cell r="L1958" t="str">
            <v>E</v>
          </cell>
          <cell r="M1958" t="str">
            <v/>
          </cell>
          <cell r="N1958" t="str">
            <v/>
          </cell>
          <cell r="O1958" t="str">
            <v/>
          </cell>
          <cell r="P1958" t="str">
            <v>N</v>
          </cell>
          <cell r="Q1958" t="str">
            <v>N</v>
          </cell>
          <cell r="R1958" t="str">
            <v>N</v>
          </cell>
          <cell r="S1958" t="str">
            <v>N</v>
          </cell>
          <cell r="T1958" t="str">
            <v>N</v>
          </cell>
          <cell r="U1958" t="str">
            <v>N</v>
          </cell>
          <cell r="V1958" t="str">
            <v>O</v>
          </cell>
          <cell r="W1958" t="str">
            <v>ML</v>
          </cell>
        </row>
        <row r="1959">
          <cell r="B1959" t="str">
            <v>UN2801I</v>
          </cell>
          <cell r="C1959" t="str">
            <v>COLORANT ou MATIÈRE INTERMÉDIAIRE LIQUIDE POUR COLORANT, CORROSIVE, N.S.A.</v>
          </cell>
          <cell r="D1959" t="str">
            <v>8</v>
          </cell>
          <cell r="E1959" t="str">
            <v>C9</v>
          </cell>
          <cell r="F1959" t="str">
            <v>I</v>
          </cell>
          <cell r="G1959" t="str">
            <v>8</v>
          </cell>
          <cell r="H1959" t="str">
            <v>274</v>
          </cell>
          <cell r="I1959">
            <v>0</v>
          </cell>
          <cell r="J1959" t="str">
            <v>E0</v>
          </cell>
          <cell r="K1959" t="str">
            <v>1</v>
          </cell>
          <cell r="L1959" t="str">
            <v>E</v>
          </cell>
          <cell r="M1959" t="str">
            <v/>
          </cell>
          <cell r="N1959" t="str">
            <v/>
          </cell>
          <cell r="O1959" t="str">
            <v>S20</v>
          </cell>
          <cell r="P1959" t="str">
            <v>N</v>
          </cell>
          <cell r="Q1959" t="str">
            <v>N</v>
          </cell>
          <cell r="R1959" t="str">
            <v>N</v>
          </cell>
          <cell r="S1959" t="str">
            <v>N</v>
          </cell>
          <cell r="T1959" t="str">
            <v>N</v>
          </cell>
          <cell r="U1959" t="str">
            <v>N</v>
          </cell>
          <cell r="V1959" t="str">
            <v>O</v>
          </cell>
          <cell r="W1959" t="str">
            <v>ML</v>
          </cell>
        </row>
        <row r="1960">
          <cell r="B1960" t="str">
            <v>UN2802III</v>
          </cell>
          <cell r="C1960" t="str">
            <v>CHLORURE DE CUIVRE</v>
          </cell>
          <cell r="D1960" t="str">
            <v>8</v>
          </cell>
          <cell r="E1960" t="str">
            <v>C2</v>
          </cell>
          <cell r="F1960" t="str">
            <v>III</v>
          </cell>
          <cell r="G1960" t="str">
            <v>8</v>
          </cell>
          <cell r="H1960" t="str">
            <v/>
          </cell>
          <cell r="I1960">
            <v>5000</v>
          </cell>
          <cell r="J1960" t="str">
            <v>E1</v>
          </cell>
          <cell r="K1960" t="str">
            <v>3</v>
          </cell>
          <cell r="L1960" t="str">
            <v>E</v>
          </cell>
          <cell r="M1960" t="str">
            <v/>
          </cell>
          <cell r="N1960" t="str">
            <v/>
          </cell>
          <cell r="O1960" t="str">
            <v/>
          </cell>
          <cell r="P1960" t="str">
            <v>N</v>
          </cell>
          <cell r="Q1960" t="str">
            <v>N</v>
          </cell>
          <cell r="R1960" t="str">
            <v>N</v>
          </cell>
          <cell r="S1960" t="str">
            <v>N</v>
          </cell>
          <cell r="T1960" t="str">
            <v>N</v>
          </cell>
          <cell r="U1960" t="str">
            <v>N</v>
          </cell>
          <cell r="V1960" t="str">
            <v>N</v>
          </cell>
          <cell r="W1960" t="str">
            <v>G</v>
          </cell>
        </row>
        <row r="1961">
          <cell r="B1961" t="str">
            <v>UN2803III</v>
          </cell>
          <cell r="C1961" t="str">
            <v>GALLIUM</v>
          </cell>
          <cell r="D1961" t="str">
            <v>8</v>
          </cell>
          <cell r="E1961" t="str">
            <v>C10</v>
          </cell>
          <cell r="F1961" t="str">
            <v>III</v>
          </cell>
          <cell r="G1961" t="str">
            <v>8</v>
          </cell>
          <cell r="H1961" t="str">
            <v/>
          </cell>
          <cell r="I1961">
            <v>5000</v>
          </cell>
          <cell r="J1961" t="str">
            <v>E0</v>
          </cell>
          <cell r="K1961" t="str">
            <v>3</v>
          </cell>
          <cell r="L1961" t="str">
            <v>E</v>
          </cell>
          <cell r="M1961" t="str">
            <v/>
          </cell>
          <cell r="N1961" t="str">
            <v/>
          </cell>
          <cell r="O1961" t="str">
            <v/>
          </cell>
          <cell r="P1961" t="str">
            <v>N</v>
          </cell>
          <cell r="Q1961" t="str">
            <v>N</v>
          </cell>
          <cell r="R1961" t="str">
            <v>N</v>
          </cell>
          <cell r="S1961" t="str">
            <v>N</v>
          </cell>
          <cell r="T1961" t="str">
            <v>N</v>
          </cell>
          <cell r="U1961" t="str">
            <v>N</v>
          </cell>
          <cell r="V1961" t="str">
            <v>N</v>
          </cell>
          <cell r="W1961" t="str">
            <v>G</v>
          </cell>
        </row>
        <row r="1962">
          <cell r="B1962" t="str">
            <v>UN2805II</v>
          </cell>
          <cell r="C1962" t="str">
            <v>HYDRURE DE LITHIUM SOLIDE, PIÈCES COULÉES</v>
          </cell>
          <cell r="D1962" t="str">
            <v>4.3</v>
          </cell>
          <cell r="E1962" t="str">
            <v>W2</v>
          </cell>
          <cell r="F1962" t="str">
            <v>II</v>
          </cell>
          <cell r="G1962" t="str">
            <v>4.3</v>
          </cell>
          <cell r="H1962" t="str">
            <v/>
          </cell>
          <cell r="I1962">
            <v>500</v>
          </cell>
          <cell r="J1962" t="str">
            <v>E2</v>
          </cell>
          <cell r="K1962" t="str">
            <v>2</v>
          </cell>
          <cell r="L1962" t="str">
            <v>E</v>
          </cell>
          <cell r="M1962" t="str">
            <v>V1</v>
          </cell>
          <cell r="N1962" t="str">
            <v>CV23</v>
          </cell>
          <cell r="O1962" t="str">
            <v/>
          </cell>
          <cell r="P1962" t="str">
            <v>N</v>
          </cell>
          <cell r="Q1962" t="str">
            <v>N</v>
          </cell>
          <cell r="R1962" t="str">
            <v>N</v>
          </cell>
          <cell r="S1962" t="str">
            <v>N</v>
          </cell>
          <cell r="T1962" t="str">
            <v>N</v>
          </cell>
          <cell r="U1962" t="str">
            <v>N</v>
          </cell>
          <cell r="V1962" t="str">
            <v>N</v>
          </cell>
          <cell r="W1962" t="str">
            <v>G</v>
          </cell>
        </row>
        <row r="1963">
          <cell r="B1963" t="str">
            <v>UN2806I</v>
          </cell>
          <cell r="C1963" t="str">
            <v>NITRURE DE LITHIUM</v>
          </cell>
          <cell r="D1963" t="str">
            <v>4.3</v>
          </cell>
          <cell r="E1963" t="str">
            <v>W2</v>
          </cell>
          <cell r="F1963" t="str">
            <v>I</v>
          </cell>
          <cell r="G1963" t="str">
            <v>4.3</v>
          </cell>
          <cell r="H1963" t="str">
            <v/>
          </cell>
          <cell r="I1963">
            <v>0</v>
          </cell>
          <cell r="J1963" t="str">
            <v>E0</v>
          </cell>
          <cell r="K1963" t="str">
            <v>1</v>
          </cell>
          <cell r="L1963" t="str">
            <v>E</v>
          </cell>
          <cell r="M1963" t="str">
            <v>V1</v>
          </cell>
          <cell r="N1963" t="str">
            <v>CV23</v>
          </cell>
          <cell r="O1963" t="str">
            <v>S20</v>
          </cell>
          <cell r="P1963" t="str">
            <v>N</v>
          </cell>
          <cell r="Q1963" t="str">
            <v>N</v>
          </cell>
          <cell r="R1963" t="str">
            <v>N</v>
          </cell>
          <cell r="S1963" t="str">
            <v>N</v>
          </cell>
          <cell r="T1963" t="str">
            <v>N</v>
          </cell>
          <cell r="U1963" t="str">
            <v>N</v>
          </cell>
          <cell r="V1963" t="str">
            <v>N</v>
          </cell>
          <cell r="W1963" t="str">
            <v>G ou ML</v>
          </cell>
        </row>
        <row r="1964">
          <cell r="B1964" t="str">
            <v>UN2807</v>
          </cell>
          <cell r="C1964" t="str">
            <v>MASSES MAGNÉTISÉES</v>
          </cell>
          <cell r="D1964" t="str">
            <v>9</v>
          </cell>
          <cell r="E1964" t="str">
            <v>M11</v>
          </cell>
          <cell r="F1964" t="str">
            <v/>
          </cell>
          <cell r="G1964" t="str">
            <v/>
          </cell>
          <cell r="H1964" t="str">
            <v>NON SOUMIS À L'ADR</v>
          </cell>
          <cell r="J1964" t="str">
            <v/>
          </cell>
          <cell r="K1964" t="str">
            <v>NON SOUMIS À L'ADR</v>
          </cell>
          <cell r="L1964" t="str">
            <v>-</v>
          </cell>
          <cell r="M1964" t="str">
            <v/>
          </cell>
          <cell r="N1964" t="str">
            <v/>
          </cell>
          <cell r="O1964" t="str">
            <v/>
          </cell>
          <cell r="P1964" t="str">
            <v>N</v>
          </cell>
          <cell r="Q1964" t="str">
            <v>N</v>
          </cell>
          <cell r="R1964" t="str">
            <v>O</v>
          </cell>
          <cell r="S1964" t="str">
            <v>N</v>
          </cell>
          <cell r="T1964" t="str">
            <v>N</v>
          </cell>
          <cell r="U1964" t="str">
            <v>N</v>
          </cell>
          <cell r="V1964" t="str">
            <v>N</v>
          </cell>
          <cell r="W1964" t="str">
            <v>G</v>
          </cell>
        </row>
        <row r="1965">
          <cell r="B1965" t="str">
            <v>UN2809III</v>
          </cell>
          <cell r="C1965" t="str">
            <v>MERCURE</v>
          </cell>
          <cell r="D1965" t="str">
            <v>8</v>
          </cell>
          <cell r="E1965" t="str">
            <v>CT1</v>
          </cell>
          <cell r="F1965" t="str">
            <v>III</v>
          </cell>
          <cell r="G1965" t="str">
            <v>8,+6.1</v>
          </cell>
          <cell r="H1965" t="str">
            <v>365</v>
          </cell>
          <cell r="I1965">
            <v>5000</v>
          </cell>
          <cell r="J1965" t="str">
            <v>E0</v>
          </cell>
          <cell r="K1965" t="str">
            <v>3</v>
          </cell>
          <cell r="L1965" t="str">
            <v>E</v>
          </cell>
          <cell r="M1965" t="str">
            <v/>
          </cell>
          <cell r="N1965" t="str">
            <v>CV13,CV28</v>
          </cell>
          <cell r="O1965" t="str">
            <v/>
          </cell>
          <cell r="P1965" t="str">
            <v>N</v>
          </cell>
          <cell r="Q1965" t="str">
            <v>N</v>
          </cell>
          <cell r="R1965" t="str">
            <v>N</v>
          </cell>
          <cell r="S1965" t="str">
            <v>O</v>
          </cell>
          <cell r="T1965" t="str">
            <v>N</v>
          </cell>
          <cell r="U1965" t="str">
            <v>N</v>
          </cell>
          <cell r="V1965" t="str">
            <v>N</v>
          </cell>
          <cell r="W1965" t="str">
            <v>G</v>
          </cell>
        </row>
        <row r="1966">
          <cell r="B1966" t="str">
            <v>UN2810III</v>
          </cell>
          <cell r="C1966" t="str">
            <v>LIQUIDE ORGANIQUE TOXIQUE, N.S.A.</v>
          </cell>
          <cell r="D1966" t="str">
            <v>6.1</v>
          </cell>
          <cell r="E1966" t="str">
            <v>T1</v>
          </cell>
          <cell r="F1966" t="str">
            <v>III</v>
          </cell>
          <cell r="G1966" t="str">
            <v>6.1</v>
          </cell>
          <cell r="H1966" t="str">
            <v>274,614</v>
          </cell>
          <cell r="I1966">
            <v>5000</v>
          </cell>
          <cell r="J1966" t="str">
            <v>E1</v>
          </cell>
          <cell r="K1966" t="str">
            <v>2</v>
          </cell>
          <cell r="L1966" t="str">
            <v>E</v>
          </cell>
          <cell r="M1966" t="str">
            <v>V12</v>
          </cell>
          <cell r="N1966" t="str">
            <v>CV13,CV28</v>
          </cell>
          <cell r="O1966" t="str">
            <v>S9</v>
          </cell>
          <cell r="P1966" t="str">
            <v>N</v>
          </cell>
          <cell r="Q1966" t="str">
            <v>N</v>
          </cell>
          <cell r="R1966" t="str">
            <v>N</v>
          </cell>
          <cell r="S1966" t="str">
            <v>O</v>
          </cell>
          <cell r="T1966" t="str">
            <v>N</v>
          </cell>
          <cell r="U1966" t="str">
            <v>N</v>
          </cell>
          <cell r="V1966" t="str">
            <v>O</v>
          </cell>
          <cell r="W1966" t="str">
            <v>ML</v>
          </cell>
        </row>
        <row r="1967">
          <cell r="B1967" t="str">
            <v>UN2810II</v>
          </cell>
          <cell r="C1967" t="str">
            <v>LIQUIDE ORGANIQUE TOXIQUE, N.S.A.</v>
          </cell>
          <cell r="D1967" t="str">
            <v>6.1</v>
          </cell>
          <cell r="E1967" t="str">
            <v>T1</v>
          </cell>
          <cell r="F1967" t="str">
            <v>II</v>
          </cell>
          <cell r="G1967" t="str">
            <v>6.1</v>
          </cell>
          <cell r="H1967" t="str">
            <v>274,614</v>
          </cell>
          <cell r="I1967">
            <v>100</v>
          </cell>
          <cell r="J1967" t="str">
            <v>E4</v>
          </cell>
          <cell r="K1967" t="str">
            <v>2</v>
          </cell>
          <cell r="L1967" t="str">
            <v>E</v>
          </cell>
          <cell r="M1967" t="str">
            <v/>
          </cell>
          <cell r="N1967" t="str">
            <v>CV13,CV28</v>
          </cell>
          <cell r="O1967" t="str">
            <v>S9,S19</v>
          </cell>
          <cell r="P1967" t="str">
            <v>N</v>
          </cell>
          <cell r="Q1967" t="str">
            <v>N</v>
          </cell>
          <cell r="R1967" t="str">
            <v>N</v>
          </cell>
          <cell r="S1967" t="str">
            <v>O</v>
          </cell>
          <cell r="T1967" t="str">
            <v>N</v>
          </cell>
          <cell r="U1967" t="str">
            <v>N</v>
          </cell>
          <cell r="V1967" t="str">
            <v>O</v>
          </cell>
          <cell r="W1967" t="str">
            <v>ML</v>
          </cell>
        </row>
        <row r="1968">
          <cell r="B1968" t="str">
            <v>UN2810I</v>
          </cell>
          <cell r="C1968" t="str">
            <v>LIQUIDE ORGANIQUE TOXIQUE, N.S.A.</v>
          </cell>
          <cell r="D1968" t="str">
            <v>6.1</v>
          </cell>
          <cell r="E1968" t="str">
            <v>T1</v>
          </cell>
          <cell r="F1968" t="str">
            <v>I</v>
          </cell>
          <cell r="G1968" t="str">
            <v>6.1</v>
          </cell>
          <cell r="H1968" t="str">
            <v>274,315,614</v>
          </cell>
          <cell r="I1968">
            <v>0</v>
          </cell>
          <cell r="J1968" t="str">
            <v>E5</v>
          </cell>
          <cell r="K1968" t="str">
            <v>1</v>
          </cell>
          <cell r="L1968" t="str">
            <v>E</v>
          </cell>
          <cell r="M1968" t="str">
            <v/>
          </cell>
          <cell r="N1968" t="str">
            <v>CV1,CV13,CV28</v>
          </cell>
          <cell r="O1968" t="str">
            <v>S9,S14</v>
          </cell>
          <cell r="P1968" t="str">
            <v>N</v>
          </cell>
          <cell r="Q1968" t="str">
            <v>N</v>
          </cell>
          <cell r="R1968" t="str">
            <v>N</v>
          </cell>
          <cell r="S1968" t="str">
            <v>O</v>
          </cell>
          <cell r="T1968" t="str">
            <v>O</v>
          </cell>
          <cell r="U1968" t="str">
            <v>N</v>
          </cell>
          <cell r="V1968" t="str">
            <v>O</v>
          </cell>
          <cell r="W1968" t="str">
            <v>ML</v>
          </cell>
        </row>
        <row r="1969">
          <cell r="B1969" t="str">
            <v>UN2811III</v>
          </cell>
          <cell r="C1969" t="str">
            <v>SOLIDE ORGANIQUE TOXIQUE, N.S.A.</v>
          </cell>
          <cell r="D1969" t="str">
            <v>6.1</v>
          </cell>
          <cell r="E1969" t="str">
            <v>T2</v>
          </cell>
          <cell r="F1969" t="str">
            <v>III</v>
          </cell>
          <cell r="G1969" t="str">
            <v>6.1</v>
          </cell>
          <cell r="H1969" t="str">
            <v>274,614</v>
          </cell>
          <cell r="I1969">
            <v>5000</v>
          </cell>
          <cell r="J1969" t="str">
            <v>E1</v>
          </cell>
          <cell r="K1969" t="str">
            <v>2</v>
          </cell>
          <cell r="L1969" t="str">
            <v>E</v>
          </cell>
          <cell r="M1969" t="str">
            <v/>
          </cell>
          <cell r="N1969" t="str">
            <v>CV13,CV28</v>
          </cell>
          <cell r="O1969" t="str">
            <v>S9</v>
          </cell>
          <cell r="P1969" t="str">
            <v>N</v>
          </cell>
          <cell r="Q1969" t="str">
            <v>N</v>
          </cell>
          <cell r="R1969" t="str">
            <v>N</v>
          </cell>
          <cell r="S1969" t="str">
            <v>O</v>
          </cell>
          <cell r="T1969" t="str">
            <v>N</v>
          </cell>
          <cell r="U1969" t="str">
            <v>N</v>
          </cell>
          <cell r="V1969" t="str">
            <v>O</v>
          </cell>
          <cell r="W1969" t="str">
            <v>G</v>
          </cell>
        </row>
        <row r="1970">
          <cell r="B1970" t="str">
            <v>UN2811II</v>
          </cell>
          <cell r="C1970" t="str">
            <v>SOLIDE ORGANIQUE TOXIQUE, N.S.A.</v>
          </cell>
          <cell r="D1970" t="str">
            <v>6.1</v>
          </cell>
          <cell r="E1970" t="str">
            <v>T2</v>
          </cell>
          <cell r="F1970" t="str">
            <v>II</v>
          </cell>
          <cell r="G1970" t="str">
            <v>6.1</v>
          </cell>
          <cell r="H1970" t="str">
            <v>274,614</v>
          </cell>
          <cell r="I1970">
            <v>500</v>
          </cell>
          <cell r="J1970" t="str">
            <v>E4</v>
          </cell>
          <cell r="K1970" t="str">
            <v>2</v>
          </cell>
          <cell r="L1970" t="str">
            <v>E</v>
          </cell>
          <cell r="M1970" t="str">
            <v>V11</v>
          </cell>
          <cell r="N1970" t="str">
            <v>CV13,CV28</v>
          </cell>
          <cell r="O1970" t="str">
            <v>S9,S19</v>
          </cell>
          <cell r="P1970" t="str">
            <v>N</v>
          </cell>
          <cell r="Q1970" t="str">
            <v>N</v>
          </cell>
          <cell r="R1970" t="str">
            <v>N</v>
          </cell>
          <cell r="S1970" t="str">
            <v>O</v>
          </cell>
          <cell r="T1970" t="str">
            <v>N</v>
          </cell>
          <cell r="U1970" t="str">
            <v>N</v>
          </cell>
          <cell r="V1970" t="str">
            <v>O</v>
          </cell>
          <cell r="W1970" t="str">
            <v>G</v>
          </cell>
        </row>
        <row r="1971">
          <cell r="B1971" t="str">
            <v>UN2811I</v>
          </cell>
          <cell r="C1971" t="str">
            <v>SOLIDE ORGANIQUE TOXIQUE, N.S.A.</v>
          </cell>
          <cell r="D1971" t="str">
            <v>6.1</v>
          </cell>
          <cell r="E1971" t="str">
            <v>T2</v>
          </cell>
          <cell r="F1971" t="str">
            <v>I</v>
          </cell>
          <cell r="G1971" t="str">
            <v>6.1</v>
          </cell>
          <cell r="H1971" t="str">
            <v>274,614</v>
          </cell>
          <cell r="I1971">
            <v>0</v>
          </cell>
          <cell r="J1971" t="str">
            <v>E5</v>
          </cell>
          <cell r="K1971" t="str">
            <v>1</v>
          </cell>
          <cell r="L1971" t="str">
            <v>E</v>
          </cell>
          <cell r="M1971" t="str">
            <v>V10</v>
          </cell>
          <cell r="N1971" t="str">
            <v>CV1,CV13,CV28</v>
          </cell>
          <cell r="O1971" t="str">
            <v>S9,S14</v>
          </cell>
          <cell r="P1971" t="str">
            <v>N</v>
          </cell>
          <cell r="Q1971" t="str">
            <v>N</v>
          </cell>
          <cell r="R1971" t="str">
            <v>N</v>
          </cell>
          <cell r="S1971" t="str">
            <v>O</v>
          </cell>
          <cell r="T1971" t="str">
            <v>O</v>
          </cell>
          <cell r="U1971" t="str">
            <v>N</v>
          </cell>
          <cell r="V1971" t="str">
            <v>O</v>
          </cell>
          <cell r="W1971" t="str">
            <v>G</v>
          </cell>
        </row>
        <row r="1972">
          <cell r="B1972" t="str">
            <v>UN2812</v>
          </cell>
          <cell r="C1972" t="str">
            <v>ALUMINATE DE SODIUM SOLIDE</v>
          </cell>
          <cell r="D1972" t="str">
            <v>8</v>
          </cell>
          <cell r="E1972" t="str">
            <v>C6</v>
          </cell>
          <cell r="F1972" t="str">
            <v/>
          </cell>
          <cell r="H1972" t="str">
            <v>NON SOUMIS À L'ADR</v>
          </cell>
          <cell r="J1972" t="str">
            <v/>
          </cell>
          <cell r="K1972" t="str">
            <v>NON SOUMIS À L'ADR</v>
          </cell>
          <cell r="L1972" t="str">
            <v>-</v>
          </cell>
          <cell r="M1972" t="str">
            <v/>
          </cell>
          <cell r="N1972" t="str">
            <v/>
          </cell>
          <cell r="O1972" t="str">
            <v/>
          </cell>
          <cell r="P1972" t="str">
            <v>N</v>
          </cell>
          <cell r="Q1972" t="str">
            <v>N</v>
          </cell>
          <cell r="R1972" t="str">
            <v>O</v>
          </cell>
          <cell r="S1972" t="str">
            <v>N</v>
          </cell>
          <cell r="T1972" t="str">
            <v>N</v>
          </cell>
          <cell r="U1972" t="str">
            <v>N</v>
          </cell>
          <cell r="V1972" t="str">
            <v>N</v>
          </cell>
          <cell r="W1972" t="str">
            <v>G</v>
          </cell>
        </row>
        <row r="1973">
          <cell r="B1973" t="str">
            <v>UN2813III</v>
          </cell>
          <cell r="C1973" t="str">
            <v>SOLIDE HYDRORÉACTIF, N.S.A.</v>
          </cell>
          <cell r="D1973" t="str">
            <v>4.3</v>
          </cell>
          <cell r="E1973" t="str">
            <v>W2</v>
          </cell>
          <cell r="F1973" t="str">
            <v>III</v>
          </cell>
          <cell r="G1973" t="str">
            <v>4.3</v>
          </cell>
          <cell r="H1973" t="str">
            <v>274</v>
          </cell>
          <cell r="I1973">
            <v>1000</v>
          </cell>
          <cell r="J1973" t="str">
            <v>E1</v>
          </cell>
          <cell r="K1973" t="str">
            <v>0</v>
          </cell>
          <cell r="L1973" t="str">
            <v>E</v>
          </cell>
          <cell r="M1973" t="str">
            <v>V1</v>
          </cell>
          <cell r="N1973" t="str">
            <v>CV23</v>
          </cell>
          <cell r="O1973" t="str">
            <v/>
          </cell>
          <cell r="P1973" t="str">
            <v>N</v>
          </cell>
          <cell r="Q1973" t="str">
            <v>N</v>
          </cell>
          <cell r="R1973" t="str">
            <v>N</v>
          </cell>
          <cell r="S1973" t="str">
            <v>N</v>
          </cell>
          <cell r="T1973" t="str">
            <v>N</v>
          </cell>
          <cell r="U1973" t="str">
            <v>N</v>
          </cell>
          <cell r="V1973" t="str">
            <v>O</v>
          </cell>
          <cell r="W1973" t="str">
            <v>G</v>
          </cell>
        </row>
        <row r="1974">
          <cell r="B1974" t="str">
            <v>UN2813II</v>
          </cell>
          <cell r="C1974" t="str">
            <v>SOLIDE HYDRORÉACTIF, N.S.A.</v>
          </cell>
          <cell r="D1974" t="str">
            <v>4.3</v>
          </cell>
          <cell r="E1974" t="str">
            <v>W2</v>
          </cell>
          <cell r="F1974" t="str">
            <v>II</v>
          </cell>
          <cell r="G1974" t="str">
            <v>4.3</v>
          </cell>
          <cell r="H1974" t="str">
            <v>274</v>
          </cell>
          <cell r="I1974">
            <v>500</v>
          </cell>
          <cell r="J1974" t="str">
            <v>E2</v>
          </cell>
          <cell r="K1974" t="str">
            <v>0</v>
          </cell>
          <cell r="L1974" t="str">
            <v>E</v>
          </cell>
          <cell r="M1974" t="str">
            <v>V1</v>
          </cell>
          <cell r="N1974" t="str">
            <v>CV23</v>
          </cell>
          <cell r="O1974" t="str">
            <v/>
          </cell>
          <cell r="P1974" t="str">
            <v>N</v>
          </cell>
          <cell r="Q1974" t="str">
            <v>N</v>
          </cell>
          <cell r="R1974" t="str">
            <v>N</v>
          </cell>
          <cell r="S1974" t="str">
            <v>N</v>
          </cell>
          <cell r="T1974" t="str">
            <v>N</v>
          </cell>
          <cell r="U1974" t="str">
            <v>N</v>
          </cell>
          <cell r="V1974" t="str">
            <v>O</v>
          </cell>
          <cell r="W1974" t="str">
            <v>G</v>
          </cell>
        </row>
        <row r="1975">
          <cell r="B1975" t="str">
            <v>UN2813I</v>
          </cell>
          <cell r="C1975" t="str">
            <v>SOLIDE HYDRORÉACTIF, N.S.A.</v>
          </cell>
          <cell r="D1975" t="str">
            <v>4.3</v>
          </cell>
          <cell r="E1975" t="str">
            <v>W2</v>
          </cell>
          <cell r="F1975" t="str">
            <v>I</v>
          </cell>
          <cell r="G1975" t="str">
            <v>4.3</v>
          </cell>
          <cell r="H1975" t="str">
            <v>274</v>
          </cell>
          <cell r="I1975">
            <v>0</v>
          </cell>
          <cell r="J1975" t="str">
            <v>E0</v>
          </cell>
          <cell r="K1975" t="str">
            <v>0</v>
          </cell>
          <cell r="L1975" t="str">
            <v>E</v>
          </cell>
          <cell r="M1975" t="str">
            <v>V1</v>
          </cell>
          <cell r="N1975" t="str">
            <v>CV23</v>
          </cell>
          <cell r="O1975" t="str">
            <v>S20</v>
          </cell>
          <cell r="P1975" t="str">
            <v>N</v>
          </cell>
          <cell r="Q1975" t="str">
            <v>N</v>
          </cell>
          <cell r="R1975" t="str">
            <v>N</v>
          </cell>
          <cell r="S1975" t="str">
            <v>N</v>
          </cell>
          <cell r="T1975" t="str">
            <v>N</v>
          </cell>
          <cell r="U1975" t="str">
            <v>N</v>
          </cell>
          <cell r="V1975" t="str">
            <v>O</v>
          </cell>
          <cell r="W1975" t="str">
            <v>G</v>
          </cell>
        </row>
        <row r="1976">
          <cell r="B1976" t="str">
            <v>UN2814</v>
          </cell>
          <cell r="C1976" t="str">
            <v>MATIÈRE INFECTIEUSE POUR L'HOMME</v>
          </cell>
          <cell r="D1976" t="str">
            <v>6.2</v>
          </cell>
          <cell r="E1976" t="str">
            <v>I1</v>
          </cell>
          <cell r="F1976" t="str">
            <v/>
          </cell>
          <cell r="G1976" t="str">
            <v>6.2,+2.2</v>
          </cell>
          <cell r="H1976" t="str">
            <v>318</v>
          </cell>
          <cell r="I1976">
            <v>0</v>
          </cell>
          <cell r="J1976" t="str">
            <v>E0</v>
          </cell>
          <cell r="K1976" t="str">
            <v>0</v>
          </cell>
          <cell r="L1976" t="str">
            <v>E</v>
          </cell>
          <cell r="M1976" t="str">
            <v/>
          </cell>
          <cell r="N1976" t="str">
            <v>CV13,CV25,CV26,CV28</v>
          </cell>
          <cell r="O1976" t="str">
            <v>S3,S9,S15</v>
          </cell>
          <cell r="P1976" t="str">
            <v>N</v>
          </cell>
          <cell r="Q1976" t="str">
            <v>N</v>
          </cell>
          <cell r="R1976" t="str">
            <v>N</v>
          </cell>
          <cell r="S1976" t="str">
            <v>O</v>
          </cell>
          <cell r="T1976" t="str">
            <v>O</v>
          </cell>
          <cell r="U1976" t="str">
            <v>N</v>
          </cell>
          <cell r="V1976" t="str">
            <v>N</v>
          </cell>
          <cell r="W1976" t="str">
            <v>G ou ML</v>
          </cell>
        </row>
        <row r="1977">
          <cell r="B1977" t="str">
            <v>UN2814I1</v>
          </cell>
          <cell r="C1977" t="str">
            <v>MATIÈRE INFECTIEUSE POUR L'HOMME</v>
          </cell>
          <cell r="D1977" t="str">
            <v>6.2</v>
          </cell>
          <cell r="E1977" t="str">
            <v>I1</v>
          </cell>
          <cell r="F1977" t="str">
            <v/>
          </cell>
          <cell r="G1977" t="str">
            <v>6.2</v>
          </cell>
          <cell r="H1977" t="str">
            <v>318</v>
          </cell>
          <cell r="I1977">
            <v>0</v>
          </cell>
          <cell r="J1977" t="str">
            <v>E0</v>
          </cell>
          <cell r="K1977" t="str">
            <v>0</v>
          </cell>
          <cell r="L1977" t="str">
            <v>E</v>
          </cell>
          <cell r="M1977" t="str">
            <v/>
          </cell>
          <cell r="N1977" t="str">
            <v>CV13,CV25,CV26,CV28</v>
          </cell>
          <cell r="O1977" t="str">
            <v>S3,S9,S15</v>
          </cell>
          <cell r="P1977" t="str">
            <v>N</v>
          </cell>
          <cell r="Q1977" t="str">
            <v>N</v>
          </cell>
          <cell r="R1977" t="str">
            <v>N</v>
          </cell>
          <cell r="S1977" t="str">
            <v>O</v>
          </cell>
          <cell r="T1977" t="str">
            <v>O</v>
          </cell>
          <cell r="U1977" t="str">
            <v>N</v>
          </cell>
          <cell r="V1977" t="str">
            <v>N</v>
          </cell>
          <cell r="W1977" t="str">
            <v>G ou ML</v>
          </cell>
        </row>
        <row r="1978">
          <cell r="B1978" t="str">
            <v>UN2815III</v>
          </cell>
          <cell r="C1978" t="str">
            <v>N-AMINOÉTHYL-PIPERAZINE</v>
          </cell>
          <cell r="D1978" t="str">
            <v>8</v>
          </cell>
          <cell r="E1978" t="str">
            <v>CT1</v>
          </cell>
          <cell r="F1978" t="str">
            <v>III</v>
          </cell>
          <cell r="G1978" t="str">
            <v>8,+6.1</v>
          </cell>
          <cell r="H1978" t="str">
            <v/>
          </cell>
          <cell r="I1978">
            <v>5000</v>
          </cell>
          <cell r="J1978" t="str">
            <v>E1</v>
          </cell>
          <cell r="K1978" t="str">
            <v>3</v>
          </cell>
          <cell r="L1978" t="str">
            <v>E</v>
          </cell>
          <cell r="M1978" t="str">
            <v>V12</v>
          </cell>
          <cell r="N1978" t="str">
            <v/>
          </cell>
          <cell r="O1978" t="str">
            <v/>
          </cell>
          <cell r="P1978" t="str">
            <v>N</v>
          </cell>
          <cell r="Q1978" t="str">
            <v>N</v>
          </cell>
          <cell r="R1978" t="str">
            <v>N</v>
          </cell>
          <cell r="S1978" t="str">
            <v>O</v>
          </cell>
          <cell r="T1978" t="str">
            <v>N</v>
          </cell>
          <cell r="U1978" t="str">
            <v>N</v>
          </cell>
          <cell r="V1978" t="str">
            <v>N</v>
          </cell>
          <cell r="W1978" t="str">
            <v>ML</v>
          </cell>
        </row>
        <row r="1979">
          <cell r="B1979" t="str">
            <v>UN2817III</v>
          </cell>
          <cell r="C1979" t="str">
            <v>DIFLUORURE ACIDE D'AMMONIUM EN SOLUTION</v>
          </cell>
          <cell r="D1979" t="str">
            <v>8</v>
          </cell>
          <cell r="E1979" t="str">
            <v>CT1</v>
          </cell>
          <cell r="F1979" t="str">
            <v>III</v>
          </cell>
          <cell r="G1979" t="str">
            <v>8,+6.1</v>
          </cell>
          <cell r="H1979" t="str">
            <v/>
          </cell>
          <cell r="I1979">
            <v>5000</v>
          </cell>
          <cell r="J1979" t="str">
            <v>E1</v>
          </cell>
          <cell r="K1979" t="str">
            <v>3</v>
          </cell>
          <cell r="L1979" t="str">
            <v>E</v>
          </cell>
          <cell r="M1979" t="str">
            <v>V12</v>
          </cell>
          <cell r="N1979" t="str">
            <v>CV13,CV28</v>
          </cell>
          <cell r="O1979" t="str">
            <v/>
          </cell>
          <cell r="P1979" t="str">
            <v>N</v>
          </cell>
          <cell r="Q1979" t="str">
            <v>N</v>
          </cell>
          <cell r="R1979" t="str">
            <v>N</v>
          </cell>
          <cell r="S1979" t="str">
            <v>O</v>
          </cell>
          <cell r="T1979" t="str">
            <v>N</v>
          </cell>
          <cell r="U1979" t="str">
            <v>N</v>
          </cell>
          <cell r="V1979" t="str">
            <v>N</v>
          </cell>
          <cell r="W1979" t="str">
            <v>ML</v>
          </cell>
        </row>
        <row r="1980">
          <cell r="B1980" t="str">
            <v>UN2817II</v>
          </cell>
          <cell r="C1980" t="str">
            <v>DIFLUORURE ACIDE D'AMMONIUM EN SOLUTION</v>
          </cell>
          <cell r="D1980" t="str">
            <v>8</v>
          </cell>
          <cell r="E1980" t="str">
            <v>CT1</v>
          </cell>
          <cell r="F1980" t="str">
            <v>II</v>
          </cell>
          <cell r="G1980" t="str">
            <v>8,+6.1</v>
          </cell>
          <cell r="H1980" t="str">
            <v/>
          </cell>
          <cell r="I1980">
            <v>1000</v>
          </cell>
          <cell r="J1980" t="str">
            <v>E2</v>
          </cell>
          <cell r="K1980" t="str">
            <v>2</v>
          </cell>
          <cell r="L1980" t="str">
            <v>E</v>
          </cell>
          <cell r="M1980" t="str">
            <v/>
          </cell>
          <cell r="N1980" t="str">
            <v>CV13,CV28</v>
          </cell>
          <cell r="O1980" t="str">
            <v/>
          </cell>
          <cell r="P1980" t="str">
            <v>N</v>
          </cell>
          <cell r="Q1980" t="str">
            <v>N</v>
          </cell>
          <cell r="R1980" t="str">
            <v>N</v>
          </cell>
          <cell r="S1980" t="str">
            <v>O</v>
          </cell>
          <cell r="T1980" t="str">
            <v>N</v>
          </cell>
          <cell r="U1980" t="str">
            <v>N</v>
          </cell>
          <cell r="V1980" t="str">
            <v>N</v>
          </cell>
          <cell r="W1980" t="str">
            <v>ML</v>
          </cell>
        </row>
        <row r="1981">
          <cell r="B1981" t="str">
            <v>UN2818III</v>
          </cell>
          <cell r="C1981" t="str">
            <v>POLYSULFURE D'AMMONIUM EN SOLUTION</v>
          </cell>
          <cell r="D1981" t="str">
            <v>8</v>
          </cell>
          <cell r="E1981" t="str">
            <v>CT1</v>
          </cell>
          <cell r="F1981" t="str">
            <v>III</v>
          </cell>
          <cell r="G1981" t="str">
            <v>8,+6.1</v>
          </cell>
          <cell r="H1981" t="str">
            <v/>
          </cell>
          <cell r="I1981">
            <v>5000</v>
          </cell>
          <cell r="J1981" t="str">
            <v>E1</v>
          </cell>
          <cell r="K1981" t="str">
            <v>3</v>
          </cell>
          <cell r="L1981" t="str">
            <v>E</v>
          </cell>
          <cell r="M1981" t="str">
            <v>V12</v>
          </cell>
          <cell r="N1981" t="str">
            <v>CV13,CV28</v>
          </cell>
          <cell r="O1981" t="str">
            <v/>
          </cell>
          <cell r="P1981" t="str">
            <v>N</v>
          </cell>
          <cell r="Q1981" t="str">
            <v>N</v>
          </cell>
          <cell r="R1981" t="str">
            <v>N</v>
          </cell>
          <cell r="S1981" t="str">
            <v>O</v>
          </cell>
          <cell r="T1981" t="str">
            <v>N</v>
          </cell>
          <cell r="U1981" t="str">
            <v>N</v>
          </cell>
          <cell r="V1981" t="str">
            <v>N</v>
          </cell>
          <cell r="W1981" t="str">
            <v>ML</v>
          </cell>
        </row>
        <row r="1982">
          <cell r="B1982" t="str">
            <v>UN2818II</v>
          </cell>
          <cell r="C1982" t="str">
            <v>POLYSULFURE D'AMMONIUM EN SOLUTION</v>
          </cell>
          <cell r="D1982" t="str">
            <v>8</v>
          </cell>
          <cell r="E1982" t="str">
            <v>CT1</v>
          </cell>
          <cell r="F1982" t="str">
            <v>II</v>
          </cell>
          <cell r="G1982" t="str">
            <v>8,+6.1</v>
          </cell>
          <cell r="H1982" t="str">
            <v/>
          </cell>
          <cell r="I1982">
            <v>1000</v>
          </cell>
          <cell r="J1982" t="str">
            <v>E2</v>
          </cell>
          <cell r="K1982" t="str">
            <v>2</v>
          </cell>
          <cell r="L1982" t="str">
            <v>E</v>
          </cell>
          <cell r="M1982" t="str">
            <v/>
          </cell>
          <cell r="N1982" t="str">
            <v>CV13,CV28</v>
          </cell>
          <cell r="O1982" t="str">
            <v/>
          </cell>
          <cell r="P1982" t="str">
            <v>N</v>
          </cell>
          <cell r="Q1982" t="str">
            <v>N</v>
          </cell>
          <cell r="R1982" t="str">
            <v>N</v>
          </cell>
          <cell r="S1982" t="str">
            <v>O</v>
          </cell>
          <cell r="T1982" t="str">
            <v>N</v>
          </cell>
          <cell r="U1982" t="str">
            <v>N</v>
          </cell>
          <cell r="V1982" t="str">
            <v>N</v>
          </cell>
          <cell r="W1982" t="str">
            <v>ML</v>
          </cell>
        </row>
        <row r="1983">
          <cell r="B1983" t="str">
            <v>UN2819III</v>
          </cell>
          <cell r="C1983" t="str">
            <v>PHOSPHATE ACIDE D'AMYLE</v>
          </cell>
          <cell r="D1983" t="str">
            <v>8</v>
          </cell>
          <cell r="E1983" t="str">
            <v>C3</v>
          </cell>
          <cell r="F1983" t="str">
            <v>III</v>
          </cell>
          <cell r="G1983" t="str">
            <v>8</v>
          </cell>
          <cell r="H1983" t="str">
            <v/>
          </cell>
          <cell r="I1983">
            <v>5000</v>
          </cell>
          <cell r="J1983" t="str">
            <v>E1</v>
          </cell>
          <cell r="K1983" t="str">
            <v>3</v>
          </cell>
          <cell r="L1983" t="str">
            <v>E</v>
          </cell>
          <cell r="M1983" t="str">
            <v>V12</v>
          </cell>
          <cell r="N1983" t="str">
            <v/>
          </cell>
          <cell r="O1983" t="str">
            <v/>
          </cell>
          <cell r="P1983" t="str">
            <v>N</v>
          </cell>
          <cell r="Q1983" t="str">
            <v>N</v>
          </cell>
          <cell r="R1983" t="str">
            <v>N</v>
          </cell>
          <cell r="S1983" t="str">
            <v>N</v>
          </cell>
          <cell r="T1983" t="str">
            <v>N</v>
          </cell>
          <cell r="U1983" t="str">
            <v>N</v>
          </cell>
          <cell r="V1983" t="str">
            <v>N</v>
          </cell>
          <cell r="W1983" t="str">
            <v>ML</v>
          </cell>
        </row>
        <row r="1984">
          <cell r="B1984" t="str">
            <v>UN2820III</v>
          </cell>
          <cell r="C1984" t="str">
            <v>ACIDE BUTYRIQUE</v>
          </cell>
          <cell r="D1984" t="str">
            <v>8</v>
          </cell>
          <cell r="E1984" t="str">
            <v>C3</v>
          </cell>
          <cell r="F1984" t="str">
            <v>III</v>
          </cell>
          <cell r="G1984" t="str">
            <v>8</v>
          </cell>
          <cell r="H1984" t="str">
            <v/>
          </cell>
          <cell r="I1984">
            <v>5000</v>
          </cell>
          <cell r="J1984" t="str">
            <v>E1</v>
          </cell>
          <cell r="K1984" t="str">
            <v>3</v>
          </cell>
          <cell r="L1984" t="str">
            <v>E</v>
          </cell>
          <cell r="M1984" t="str">
            <v>V12</v>
          </cell>
          <cell r="N1984" t="str">
            <v/>
          </cell>
          <cell r="O1984" t="str">
            <v/>
          </cell>
          <cell r="P1984" t="str">
            <v>N</v>
          </cell>
          <cell r="Q1984" t="str">
            <v>N</v>
          </cell>
          <cell r="R1984" t="str">
            <v>N</v>
          </cell>
          <cell r="S1984" t="str">
            <v>N</v>
          </cell>
          <cell r="T1984" t="str">
            <v>N</v>
          </cell>
          <cell r="U1984" t="str">
            <v>N</v>
          </cell>
          <cell r="V1984" t="str">
            <v>N</v>
          </cell>
          <cell r="W1984" t="str">
            <v>ML</v>
          </cell>
        </row>
        <row r="1985">
          <cell r="B1985" t="str">
            <v>UN2821III</v>
          </cell>
          <cell r="C1985" t="str">
            <v>PHÉNOL EN SOLUTION</v>
          </cell>
          <cell r="D1985" t="str">
            <v>6.1</v>
          </cell>
          <cell r="E1985" t="str">
            <v>T1</v>
          </cell>
          <cell r="F1985" t="str">
            <v>III</v>
          </cell>
          <cell r="G1985" t="str">
            <v>6.1</v>
          </cell>
          <cell r="H1985" t="str">
            <v/>
          </cell>
          <cell r="I1985">
            <v>5000</v>
          </cell>
          <cell r="J1985" t="str">
            <v>E1</v>
          </cell>
          <cell r="K1985" t="str">
            <v>2</v>
          </cell>
          <cell r="L1985" t="str">
            <v>E</v>
          </cell>
          <cell r="M1985" t="str">
            <v>V12</v>
          </cell>
          <cell r="N1985" t="str">
            <v>CV13,CV28</v>
          </cell>
          <cell r="O1985" t="str">
            <v>S9</v>
          </cell>
          <cell r="P1985" t="str">
            <v>N</v>
          </cell>
          <cell r="Q1985" t="str">
            <v>N</v>
          </cell>
          <cell r="R1985" t="str">
            <v>N</v>
          </cell>
          <cell r="S1985" t="str">
            <v>O</v>
          </cell>
          <cell r="T1985" t="str">
            <v>N</v>
          </cell>
          <cell r="U1985" t="str">
            <v>N</v>
          </cell>
          <cell r="V1985" t="str">
            <v>N</v>
          </cell>
          <cell r="W1985" t="str">
            <v>ML</v>
          </cell>
        </row>
        <row r="1986">
          <cell r="B1986" t="str">
            <v>UN2821II</v>
          </cell>
          <cell r="C1986" t="str">
            <v>PHÉNOL EN SOLUTION</v>
          </cell>
          <cell r="D1986" t="str">
            <v>6.1</v>
          </cell>
          <cell r="E1986" t="str">
            <v>T1</v>
          </cell>
          <cell r="F1986" t="str">
            <v>II</v>
          </cell>
          <cell r="G1986" t="str">
            <v>6.1</v>
          </cell>
          <cell r="H1986" t="str">
            <v/>
          </cell>
          <cell r="I1986">
            <v>100</v>
          </cell>
          <cell r="J1986" t="str">
            <v>E4</v>
          </cell>
          <cell r="K1986" t="str">
            <v>2</v>
          </cell>
          <cell r="L1986" t="str">
            <v>E</v>
          </cell>
          <cell r="M1986" t="str">
            <v/>
          </cell>
          <cell r="N1986" t="str">
            <v>CV13,CV28</v>
          </cell>
          <cell r="O1986" t="str">
            <v>S9,S19</v>
          </cell>
          <cell r="P1986" t="str">
            <v>N</v>
          </cell>
          <cell r="Q1986" t="str">
            <v>N</v>
          </cell>
          <cell r="R1986" t="str">
            <v>N</v>
          </cell>
          <cell r="S1986" t="str">
            <v>O</v>
          </cell>
          <cell r="T1986" t="str">
            <v>N</v>
          </cell>
          <cell r="U1986" t="str">
            <v>N</v>
          </cell>
          <cell r="V1986" t="str">
            <v>N</v>
          </cell>
          <cell r="W1986" t="str">
            <v>ML</v>
          </cell>
        </row>
        <row r="1987">
          <cell r="B1987" t="str">
            <v>UN2822II</v>
          </cell>
          <cell r="C1987" t="str">
            <v>CHLORO-2-PYRIDINE</v>
          </cell>
          <cell r="D1987" t="str">
            <v>6.1</v>
          </cell>
          <cell r="E1987" t="str">
            <v>T1</v>
          </cell>
          <cell r="F1987" t="str">
            <v>II</v>
          </cell>
          <cell r="G1987" t="str">
            <v>6.1</v>
          </cell>
          <cell r="H1987" t="str">
            <v/>
          </cell>
          <cell r="I1987">
            <v>100</v>
          </cell>
          <cell r="J1987" t="str">
            <v>E4</v>
          </cell>
          <cell r="K1987" t="str">
            <v>2</v>
          </cell>
          <cell r="L1987" t="str">
            <v>E</v>
          </cell>
          <cell r="M1987" t="str">
            <v/>
          </cell>
          <cell r="N1987" t="str">
            <v>CV13,CV28</v>
          </cell>
          <cell r="O1987" t="str">
            <v>S9,S19</v>
          </cell>
          <cell r="P1987" t="str">
            <v>N</v>
          </cell>
          <cell r="Q1987" t="str">
            <v>N</v>
          </cell>
          <cell r="R1987" t="str">
            <v>N</v>
          </cell>
          <cell r="S1987" t="str">
            <v>O</v>
          </cell>
          <cell r="T1987" t="str">
            <v>N</v>
          </cell>
          <cell r="U1987" t="str">
            <v>N</v>
          </cell>
          <cell r="V1987" t="str">
            <v>N</v>
          </cell>
          <cell r="W1987" t="str">
            <v>ML</v>
          </cell>
        </row>
        <row r="1988">
          <cell r="B1988" t="str">
            <v>UN2823III</v>
          </cell>
          <cell r="C1988" t="str">
            <v>ACIDE CROTONIQUE SOLIDE</v>
          </cell>
          <cell r="D1988" t="str">
            <v>8</v>
          </cell>
          <cell r="E1988" t="str">
            <v>C4</v>
          </cell>
          <cell r="F1988" t="str">
            <v>III</v>
          </cell>
          <cell r="G1988" t="str">
            <v>8</v>
          </cell>
          <cell r="H1988" t="str">
            <v/>
          </cell>
          <cell r="I1988">
            <v>5000</v>
          </cell>
          <cell r="J1988" t="str">
            <v>E1</v>
          </cell>
          <cell r="K1988" t="str">
            <v>3</v>
          </cell>
          <cell r="L1988" t="str">
            <v>E</v>
          </cell>
          <cell r="M1988" t="str">
            <v/>
          </cell>
          <cell r="N1988" t="str">
            <v/>
          </cell>
          <cell r="O1988" t="str">
            <v/>
          </cell>
          <cell r="P1988" t="str">
            <v>N</v>
          </cell>
          <cell r="Q1988" t="str">
            <v>N</v>
          </cell>
          <cell r="R1988" t="str">
            <v>N</v>
          </cell>
          <cell r="S1988" t="str">
            <v>N</v>
          </cell>
          <cell r="T1988" t="str">
            <v>N</v>
          </cell>
          <cell r="U1988" t="str">
            <v>N</v>
          </cell>
          <cell r="V1988" t="str">
            <v>N</v>
          </cell>
          <cell r="W1988" t="str">
            <v>G</v>
          </cell>
        </row>
        <row r="1989">
          <cell r="B1989" t="str">
            <v>UN2826II</v>
          </cell>
          <cell r="C1989" t="str">
            <v>CHLOROTHIOFORMIATE D'ÉTHYLE</v>
          </cell>
          <cell r="D1989" t="str">
            <v>8</v>
          </cell>
          <cell r="E1989" t="str">
            <v>CF1</v>
          </cell>
          <cell r="F1989" t="str">
            <v>II</v>
          </cell>
          <cell r="G1989" t="str">
            <v>8,+3</v>
          </cell>
          <cell r="H1989" t="str">
            <v/>
          </cell>
          <cell r="I1989">
            <v>0</v>
          </cell>
          <cell r="J1989" t="str">
            <v>E0</v>
          </cell>
          <cell r="K1989" t="str">
            <v>2</v>
          </cell>
          <cell r="L1989" t="str">
            <v>E</v>
          </cell>
          <cell r="M1989" t="str">
            <v/>
          </cell>
          <cell r="N1989" t="str">
            <v/>
          </cell>
          <cell r="O1989" t="str">
            <v>S2</v>
          </cell>
          <cell r="P1989" t="str">
            <v>N</v>
          </cell>
          <cell r="Q1989" t="str">
            <v>N</v>
          </cell>
          <cell r="R1989" t="str">
            <v>N</v>
          </cell>
          <cell r="S1989" t="str">
            <v>N</v>
          </cell>
          <cell r="T1989" t="str">
            <v>N</v>
          </cell>
          <cell r="U1989" t="str">
            <v>N</v>
          </cell>
          <cell r="V1989" t="str">
            <v>N</v>
          </cell>
          <cell r="W1989" t="str">
            <v>G ou ML</v>
          </cell>
        </row>
        <row r="1990">
          <cell r="B1990" t="str">
            <v>UN2829III</v>
          </cell>
          <cell r="C1990" t="str">
            <v>ACIDE CAPROÏQUE</v>
          </cell>
          <cell r="D1990" t="str">
            <v>8</v>
          </cell>
          <cell r="E1990" t="str">
            <v>C3</v>
          </cell>
          <cell r="F1990" t="str">
            <v>III</v>
          </cell>
          <cell r="G1990" t="str">
            <v>8</v>
          </cell>
          <cell r="H1990" t="str">
            <v/>
          </cell>
          <cell r="I1990">
            <v>5000</v>
          </cell>
          <cell r="J1990" t="str">
            <v>E1</v>
          </cell>
          <cell r="K1990" t="str">
            <v>3</v>
          </cell>
          <cell r="L1990" t="str">
            <v>E</v>
          </cell>
          <cell r="M1990" t="str">
            <v>V12</v>
          </cell>
          <cell r="N1990" t="str">
            <v/>
          </cell>
          <cell r="O1990" t="str">
            <v/>
          </cell>
          <cell r="P1990" t="str">
            <v>N</v>
          </cell>
          <cell r="Q1990" t="str">
            <v>N</v>
          </cell>
          <cell r="R1990" t="str">
            <v>N</v>
          </cell>
          <cell r="S1990" t="str">
            <v>N</v>
          </cell>
          <cell r="T1990" t="str">
            <v>N</v>
          </cell>
          <cell r="U1990" t="str">
            <v>N</v>
          </cell>
          <cell r="V1990" t="str">
            <v>N</v>
          </cell>
          <cell r="W1990" t="str">
            <v>ML</v>
          </cell>
        </row>
        <row r="1991">
          <cell r="B1991" t="str">
            <v>UN2830II</v>
          </cell>
          <cell r="C1991" t="str">
            <v>SILICO-FERRO-LITHIUM</v>
          </cell>
          <cell r="D1991" t="str">
            <v>4.3</v>
          </cell>
          <cell r="E1991" t="str">
            <v>W2</v>
          </cell>
          <cell r="F1991" t="str">
            <v>II</v>
          </cell>
          <cell r="G1991" t="str">
            <v>4.3</v>
          </cell>
          <cell r="H1991" t="str">
            <v/>
          </cell>
          <cell r="I1991">
            <v>500</v>
          </cell>
          <cell r="J1991" t="str">
            <v>E2</v>
          </cell>
          <cell r="K1991" t="str">
            <v>2</v>
          </cell>
          <cell r="L1991" t="str">
            <v>E</v>
          </cell>
          <cell r="M1991" t="str">
            <v>V1</v>
          </cell>
          <cell r="N1991" t="str">
            <v>CV23</v>
          </cell>
          <cell r="O1991" t="str">
            <v/>
          </cell>
          <cell r="P1991" t="str">
            <v>N</v>
          </cell>
          <cell r="Q1991" t="str">
            <v>N</v>
          </cell>
          <cell r="R1991" t="str">
            <v>N</v>
          </cell>
          <cell r="S1991" t="str">
            <v>N</v>
          </cell>
          <cell r="T1991" t="str">
            <v>N</v>
          </cell>
          <cell r="U1991" t="str">
            <v>N</v>
          </cell>
          <cell r="V1991" t="str">
            <v>N</v>
          </cell>
          <cell r="W1991" t="str">
            <v>G</v>
          </cell>
        </row>
        <row r="1992">
          <cell r="B1992" t="str">
            <v>UN2831III</v>
          </cell>
          <cell r="C1992" t="str">
            <v>TRICHLORO-1,1,1 ÉTHANE</v>
          </cell>
          <cell r="D1992" t="str">
            <v>6.1</v>
          </cell>
          <cell r="E1992" t="str">
            <v>T1</v>
          </cell>
          <cell r="F1992" t="str">
            <v>III</v>
          </cell>
          <cell r="G1992" t="str">
            <v>6.1</v>
          </cell>
          <cell r="H1992" t="str">
            <v/>
          </cell>
          <cell r="I1992">
            <v>5000</v>
          </cell>
          <cell r="J1992" t="str">
            <v>E1</v>
          </cell>
          <cell r="K1992" t="str">
            <v>2</v>
          </cell>
          <cell r="L1992" t="str">
            <v>E</v>
          </cell>
          <cell r="M1992" t="str">
            <v>V12</v>
          </cell>
          <cell r="N1992" t="str">
            <v>CV13,CV28</v>
          </cell>
          <cell r="O1992" t="str">
            <v>S9</v>
          </cell>
          <cell r="P1992" t="str">
            <v>N</v>
          </cell>
          <cell r="Q1992" t="str">
            <v>N</v>
          </cell>
          <cell r="R1992" t="str">
            <v>N</v>
          </cell>
          <cell r="S1992" t="str">
            <v>O</v>
          </cell>
          <cell r="T1992" t="str">
            <v>N</v>
          </cell>
          <cell r="U1992" t="str">
            <v>N</v>
          </cell>
          <cell r="V1992" t="str">
            <v>N</v>
          </cell>
          <cell r="W1992" t="str">
            <v>ML</v>
          </cell>
        </row>
        <row r="1993">
          <cell r="B1993" t="str">
            <v>UN2834III</v>
          </cell>
          <cell r="C1993" t="str">
            <v>ACIDE PHOSPHOREUX</v>
          </cell>
          <cell r="D1993" t="str">
            <v>8</v>
          </cell>
          <cell r="E1993" t="str">
            <v>C2</v>
          </cell>
          <cell r="F1993" t="str">
            <v>III</v>
          </cell>
          <cell r="G1993" t="str">
            <v>8</v>
          </cell>
          <cell r="H1993" t="str">
            <v/>
          </cell>
          <cell r="I1993">
            <v>5000</v>
          </cell>
          <cell r="J1993" t="str">
            <v>E1</v>
          </cell>
          <cell r="K1993" t="str">
            <v>3</v>
          </cell>
          <cell r="L1993" t="str">
            <v>E</v>
          </cell>
          <cell r="M1993" t="str">
            <v/>
          </cell>
          <cell r="N1993" t="str">
            <v/>
          </cell>
          <cell r="O1993" t="str">
            <v/>
          </cell>
          <cell r="P1993" t="str">
            <v>N</v>
          </cell>
          <cell r="Q1993" t="str">
            <v>N</v>
          </cell>
          <cell r="R1993" t="str">
            <v>N</v>
          </cell>
          <cell r="S1993" t="str">
            <v>N</v>
          </cell>
          <cell r="T1993" t="str">
            <v>N</v>
          </cell>
          <cell r="U1993" t="str">
            <v>N</v>
          </cell>
          <cell r="V1993" t="str">
            <v>N</v>
          </cell>
          <cell r="W1993" t="str">
            <v>G</v>
          </cell>
        </row>
        <row r="1994">
          <cell r="B1994" t="str">
            <v>UN2835II</v>
          </cell>
          <cell r="C1994" t="str">
            <v>HYDRURE DE SODIUM-ALUMINIUM</v>
          </cell>
          <cell r="D1994" t="str">
            <v>4.3</v>
          </cell>
          <cell r="E1994" t="str">
            <v>W2</v>
          </cell>
          <cell r="F1994" t="str">
            <v>II</v>
          </cell>
          <cell r="G1994" t="str">
            <v>4.3</v>
          </cell>
          <cell r="H1994" t="str">
            <v/>
          </cell>
          <cell r="I1994">
            <v>500</v>
          </cell>
          <cell r="J1994" t="str">
            <v>E0</v>
          </cell>
          <cell r="K1994" t="str">
            <v>2</v>
          </cell>
          <cell r="L1994" t="str">
            <v>E</v>
          </cell>
          <cell r="M1994" t="str">
            <v>V1</v>
          </cell>
          <cell r="N1994" t="str">
            <v>CV23</v>
          </cell>
          <cell r="O1994" t="str">
            <v/>
          </cell>
          <cell r="P1994" t="str">
            <v>N</v>
          </cell>
          <cell r="Q1994" t="str">
            <v>N</v>
          </cell>
          <cell r="R1994" t="str">
            <v>N</v>
          </cell>
          <cell r="S1994" t="str">
            <v>N</v>
          </cell>
          <cell r="T1994" t="str">
            <v>N</v>
          </cell>
          <cell r="U1994" t="str">
            <v>N</v>
          </cell>
          <cell r="V1994" t="str">
            <v>N</v>
          </cell>
          <cell r="W1994" t="str">
            <v>G</v>
          </cell>
        </row>
        <row r="1995">
          <cell r="B1995" t="str">
            <v>UN2837III</v>
          </cell>
          <cell r="C1995" t="str">
            <v>HYDROGÉNOSULFATES EN SOLUTION AQUEUSE</v>
          </cell>
          <cell r="D1995" t="str">
            <v>8</v>
          </cell>
          <cell r="E1995" t="str">
            <v>C1</v>
          </cell>
          <cell r="F1995" t="str">
            <v>III</v>
          </cell>
          <cell r="G1995" t="str">
            <v>8</v>
          </cell>
          <cell r="H1995" t="str">
            <v/>
          </cell>
          <cell r="I1995">
            <v>5000</v>
          </cell>
          <cell r="J1995" t="str">
            <v>E1</v>
          </cell>
          <cell r="K1995" t="str">
            <v>3</v>
          </cell>
          <cell r="L1995" t="str">
            <v>E</v>
          </cell>
          <cell r="M1995" t="str">
            <v>V12</v>
          </cell>
          <cell r="N1995" t="str">
            <v/>
          </cell>
          <cell r="O1995" t="str">
            <v/>
          </cell>
          <cell r="P1995" t="str">
            <v>N</v>
          </cell>
          <cell r="Q1995" t="str">
            <v>N</v>
          </cell>
          <cell r="R1995" t="str">
            <v>N</v>
          </cell>
          <cell r="S1995" t="str">
            <v>N</v>
          </cell>
          <cell r="T1995" t="str">
            <v>N</v>
          </cell>
          <cell r="U1995" t="str">
            <v>N</v>
          </cell>
          <cell r="V1995" t="str">
            <v>N</v>
          </cell>
          <cell r="W1995" t="str">
            <v>ML</v>
          </cell>
        </row>
        <row r="1996">
          <cell r="B1996" t="str">
            <v>UN2837II</v>
          </cell>
          <cell r="C1996" t="str">
            <v>HYDROGÉNOSULFATES EN SOLUTION AQUEUSE</v>
          </cell>
          <cell r="D1996" t="str">
            <v>8</v>
          </cell>
          <cell r="E1996" t="str">
            <v>C1</v>
          </cell>
          <cell r="F1996" t="str">
            <v>II</v>
          </cell>
          <cell r="G1996" t="str">
            <v>8</v>
          </cell>
          <cell r="H1996" t="str">
            <v/>
          </cell>
          <cell r="I1996">
            <v>1000</v>
          </cell>
          <cell r="J1996" t="str">
            <v>E2</v>
          </cell>
          <cell r="K1996" t="str">
            <v>2</v>
          </cell>
          <cell r="L1996" t="str">
            <v>E</v>
          </cell>
          <cell r="M1996" t="str">
            <v/>
          </cell>
          <cell r="N1996" t="str">
            <v/>
          </cell>
          <cell r="O1996" t="str">
            <v/>
          </cell>
          <cell r="P1996" t="str">
            <v>N</v>
          </cell>
          <cell r="Q1996" t="str">
            <v>N</v>
          </cell>
          <cell r="R1996" t="str">
            <v>N</v>
          </cell>
          <cell r="S1996" t="str">
            <v>N</v>
          </cell>
          <cell r="T1996" t="str">
            <v>N</v>
          </cell>
          <cell r="U1996" t="str">
            <v>N</v>
          </cell>
          <cell r="V1996" t="str">
            <v>N</v>
          </cell>
          <cell r="W1996" t="str">
            <v>ML</v>
          </cell>
        </row>
        <row r="1997">
          <cell r="B1997" t="str">
            <v>UN2838II</v>
          </cell>
          <cell r="C1997" t="str">
            <v>BUTYRATE DE VINYLE STABILISÉ</v>
          </cell>
          <cell r="D1997" t="str">
            <v>3</v>
          </cell>
          <cell r="E1997" t="str">
            <v>F1</v>
          </cell>
          <cell r="F1997" t="str">
            <v>II</v>
          </cell>
          <cell r="G1997" t="str">
            <v>3</v>
          </cell>
          <cell r="H1997">
            <v>386</v>
          </cell>
          <cell r="I1997">
            <v>1000</v>
          </cell>
          <cell r="J1997" t="str">
            <v>E2</v>
          </cell>
          <cell r="K1997" t="str">
            <v>2</v>
          </cell>
          <cell r="L1997" t="str">
            <v>E</v>
          </cell>
          <cell r="M1997" t="str">
            <v>V8</v>
          </cell>
          <cell r="N1997" t="str">
            <v/>
          </cell>
          <cell r="O1997" t="str">
            <v>S2,S4,S20</v>
          </cell>
          <cell r="P1997" t="str">
            <v>N</v>
          </cell>
          <cell r="Q1997" t="str">
            <v>N</v>
          </cell>
          <cell r="R1997" t="str">
            <v>N</v>
          </cell>
          <cell r="S1997" t="str">
            <v>N</v>
          </cell>
          <cell r="T1997" t="str">
            <v>N</v>
          </cell>
          <cell r="U1997" t="str">
            <v>N</v>
          </cell>
          <cell r="V1997" t="str">
            <v>N</v>
          </cell>
          <cell r="W1997" t="str">
            <v>ML</v>
          </cell>
        </row>
        <row r="1998">
          <cell r="B1998" t="str">
            <v>UN2839II</v>
          </cell>
          <cell r="C1998" t="str">
            <v>ALDOL</v>
          </cell>
          <cell r="D1998" t="str">
            <v>6.1</v>
          </cell>
          <cell r="E1998" t="str">
            <v>T1</v>
          </cell>
          <cell r="F1998" t="str">
            <v>II</v>
          </cell>
          <cell r="G1998" t="str">
            <v>6.1</v>
          </cell>
          <cell r="H1998" t="str">
            <v/>
          </cell>
          <cell r="I1998">
            <v>100</v>
          </cell>
          <cell r="J1998" t="str">
            <v>E4</v>
          </cell>
          <cell r="K1998" t="str">
            <v>2</v>
          </cell>
          <cell r="L1998" t="str">
            <v>E</v>
          </cell>
          <cell r="M1998" t="str">
            <v/>
          </cell>
          <cell r="N1998" t="str">
            <v>CV13,CV28</v>
          </cell>
          <cell r="O1998" t="str">
            <v>S9,S19</v>
          </cell>
          <cell r="P1998" t="str">
            <v>N</v>
          </cell>
          <cell r="Q1998" t="str">
            <v>N</v>
          </cell>
          <cell r="R1998" t="str">
            <v>N</v>
          </cell>
          <cell r="S1998" t="str">
            <v>O</v>
          </cell>
          <cell r="T1998" t="str">
            <v>N</v>
          </cell>
          <cell r="U1998" t="str">
            <v>N</v>
          </cell>
          <cell r="V1998" t="str">
            <v>N</v>
          </cell>
          <cell r="W1998" t="str">
            <v>ML</v>
          </cell>
        </row>
        <row r="1999">
          <cell r="B1999" t="str">
            <v>UN2840III</v>
          </cell>
          <cell r="C1999" t="str">
            <v>BUTYRALDOXIME</v>
          </cell>
          <cell r="D1999" t="str">
            <v>3</v>
          </cell>
          <cell r="E1999" t="str">
            <v>F1</v>
          </cell>
          <cell r="F1999" t="str">
            <v>III</v>
          </cell>
          <cell r="G1999" t="str">
            <v>3</v>
          </cell>
          <cell r="H1999" t="str">
            <v/>
          </cell>
          <cell r="I1999">
            <v>5000</v>
          </cell>
          <cell r="J1999" t="str">
            <v>E1</v>
          </cell>
          <cell r="K1999" t="str">
            <v>3</v>
          </cell>
          <cell r="L1999" t="str">
            <v>E</v>
          </cell>
          <cell r="M1999" t="str">
            <v>V12</v>
          </cell>
          <cell r="N1999" t="str">
            <v/>
          </cell>
          <cell r="O1999" t="str">
            <v>S2</v>
          </cell>
          <cell r="P1999" t="str">
            <v>N</v>
          </cell>
          <cell r="Q1999" t="str">
            <v>N</v>
          </cell>
          <cell r="R1999" t="str">
            <v>N</v>
          </cell>
          <cell r="S1999" t="str">
            <v>N</v>
          </cell>
          <cell r="T1999" t="str">
            <v>N</v>
          </cell>
          <cell r="U1999" t="str">
            <v>N</v>
          </cell>
          <cell r="V1999" t="str">
            <v>N</v>
          </cell>
          <cell r="W1999" t="str">
            <v>ML</v>
          </cell>
        </row>
        <row r="2000">
          <cell r="B2000" t="str">
            <v>UN2841III</v>
          </cell>
          <cell r="C2000" t="str">
            <v>DI-n-AMYLAMINE</v>
          </cell>
          <cell r="D2000" t="str">
            <v>3</v>
          </cell>
          <cell r="E2000" t="str">
            <v>FT1</v>
          </cell>
          <cell r="F2000" t="str">
            <v>III</v>
          </cell>
          <cell r="G2000" t="str">
            <v>3,+6.1</v>
          </cell>
          <cell r="H2000" t="str">
            <v/>
          </cell>
          <cell r="I2000">
            <v>5000</v>
          </cell>
          <cell r="J2000" t="str">
            <v>E1</v>
          </cell>
          <cell r="K2000" t="str">
            <v>3</v>
          </cell>
          <cell r="L2000" t="str">
            <v>E</v>
          </cell>
          <cell r="M2000" t="str">
            <v>V12</v>
          </cell>
          <cell r="N2000" t="str">
            <v>CV13,CV28</v>
          </cell>
          <cell r="O2000" t="str">
            <v>S2</v>
          </cell>
          <cell r="P2000" t="str">
            <v>N</v>
          </cell>
          <cell r="Q2000" t="str">
            <v>N</v>
          </cell>
          <cell r="R2000" t="str">
            <v>N</v>
          </cell>
          <cell r="S2000" t="str">
            <v>O</v>
          </cell>
          <cell r="T2000" t="str">
            <v>N</v>
          </cell>
          <cell r="U2000" t="str">
            <v>N</v>
          </cell>
          <cell r="V2000" t="str">
            <v>N</v>
          </cell>
          <cell r="W2000" t="str">
            <v>ML</v>
          </cell>
        </row>
        <row r="2001">
          <cell r="B2001" t="str">
            <v>UN2842III</v>
          </cell>
          <cell r="C2001" t="str">
            <v>NITROÉTHANE</v>
          </cell>
          <cell r="D2001" t="str">
            <v>3</v>
          </cell>
          <cell r="E2001" t="str">
            <v>F1</v>
          </cell>
          <cell r="F2001" t="str">
            <v>III</v>
          </cell>
          <cell r="G2001" t="str">
            <v>3</v>
          </cell>
          <cell r="H2001" t="str">
            <v/>
          </cell>
          <cell r="I2001">
            <v>5000</v>
          </cell>
          <cell r="J2001" t="str">
            <v>E1</v>
          </cell>
          <cell r="K2001" t="str">
            <v>3</v>
          </cell>
          <cell r="L2001" t="str">
            <v>E</v>
          </cell>
          <cell r="M2001" t="str">
            <v>V12</v>
          </cell>
          <cell r="N2001" t="str">
            <v/>
          </cell>
          <cell r="O2001" t="str">
            <v>S2</v>
          </cell>
          <cell r="P2001" t="str">
            <v>N</v>
          </cell>
          <cell r="Q2001" t="str">
            <v>N</v>
          </cell>
          <cell r="R2001" t="str">
            <v>N</v>
          </cell>
          <cell r="S2001" t="str">
            <v>N</v>
          </cell>
          <cell r="T2001" t="str">
            <v>N</v>
          </cell>
          <cell r="U2001" t="str">
            <v>N</v>
          </cell>
          <cell r="V2001" t="str">
            <v>N</v>
          </cell>
          <cell r="W2001" t="str">
            <v>ML</v>
          </cell>
        </row>
        <row r="2002">
          <cell r="B2002" t="str">
            <v>UN2844III</v>
          </cell>
          <cell r="C2002" t="str">
            <v>SILICO-MANGANO-CALCIUM</v>
          </cell>
          <cell r="D2002" t="str">
            <v>4.3</v>
          </cell>
          <cell r="E2002" t="str">
            <v>W2</v>
          </cell>
          <cell r="F2002" t="str">
            <v>III</v>
          </cell>
          <cell r="G2002" t="str">
            <v>4.3</v>
          </cell>
          <cell r="H2002" t="str">
            <v/>
          </cell>
          <cell r="I2002">
            <v>1000</v>
          </cell>
          <cell r="J2002" t="str">
            <v>E1</v>
          </cell>
          <cell r="K2002" t="str">
            <v>3</v>
          </cell>
          <cell r="L2002" t="str">
            <v>E</v>
          </cell>
          <cell r="M2002" t="str">
            <v>V1</v>
          </cell>
          <cell r="N2002" t="str">
            <v>CV23</v>
          </cell>
          <cell r="O2002" t="str">
            <v/>
          </cell>
          <cell r="P2002" t="str">
            <v>N</v>
          </cell>
          <cell r="Q2002" t="str">
            <v>N</v>
          </cell>
          <cell r="R2002" t="str">
            <v>N</v>
          </cell>
          <cell r="S2002" t="str">
            <v>N</v>
          </cell>
          <cell r="T2002" t="str">
            <v>N</v>
          </cell>
          <cell r="U2002" t="str">
            <v>N</v>
          </cell>
          <cell r="V2002" t="str">
            <v>N</v>
          </cell>
          <cell r="W2002" t="str">
            <v>G</v>
          </cell>
        </row>
        <row r="2003">
          <cell r="B2003" t="str">
            <v>UN2845I</v>
          </cell>
          <cell r="C2003" t="str">
            <v>LIQUIDE ORGANIQUE PYROPHORIQUE, N.S.A.</v>
          </cell>
          <cell r="D2003" t="str">
            <v>4.2</v>
          </cell>
          <cell r="E2003" t="str">
            <v>S1</v>
          </cell>
          <cell r="F2003" t="str">
            <v>I</v>
          </cell>
          <cell r="G2003" t="str">
            <v>4.2</v>
          </cell>
          <cell r="H2003" t="str">
            <v>274</v>
          </cell>
          <cell r="I2003">
            <v>0</v>
          </cell>
          <cell r="J2003" t="str">
            <v>E0</v>
          </cell>
          <cell r="K2003" t="str">
            <v>0</v>
          </cell>
          <cell r="L2003" t="str">
            <v>E</v>
          </cell>
          <cell r="M2003" t="str">
            <v>V1</v>
          </cell>
          <cell r="N2003" t="str">
            <v/>
          </cell>
          <cell r="O2003" t="str">
            <v>S20</v>
          </cell>
          <cell r="P2003" t="str">
            <v>N</v>
          </cell>
          <cell r="Q2003" t="str">
            <v>N</v>
          </cell>
          <cell r="R2003" t="str">
            <v>N</v>
          </cell>
          <cell r="S2003" t="str">
            <v>N</v>
          </cell>
          <cell r="T2003" t="str">
            <v>N</v>
          </cell>
          <cell r="U2003" t="str">
            <v>N</v>
          </cell>
          <cell r="V2003" t="str">
            <v>O</v>
          </cell>
          <cell r="W2003" t="str">
            <v>ML</v>
          </cell>
        </row>
        <row r="2004">
          <cell r="B2004" t="str">
            <v>UN2846I</v>
          </cell>
          <cell r="C2004" t="str">
            <v>SOLIDE ORGANIQUE PYROPHORIQUE, N.S.A.</v>
          </cell>
          <cell r="D2004" t="str">
            <v>4.2</v>
          </cell>
          <cell r="E2004" t="str">
            <v>S2</v>
          </cell>
          <cell r="F2004" t="str">
            <v>I</v>
          </cell>
          <cell r="G2004" t="str">
            <v>4.2</v>
          </cell>
          <cell r="H2004" t="str">
            <v>274</v>
          </cell>
          <cell r="I2004">
            <v>0</v>
          </cell>
          <cell r="J2004" t="str">
            <v>E0</v>
          </cell>
          <cell r="K2004" t="str">
            <v>0</v>
          </cell>
          <cell r="L2004" t="str">
            <v>E</v>
          </cell>
          <cell r="M2004" t="str">
            <v>V1</v>
          </cell>
          <cell r="N2004" t="str">
            <v/>
          </cell>
          <cell r="O2004" t="str">
            <v>S20</v>
          </cell>
          <cell r="P2004" t="str">
            <v>N</v>
          </cell>
          <cell r="Q2004" t="str">
            <v>N</v>
          </cell>
          <cell r="R2004" t="str">
            <v>N</v>
          </cell>
          <cell r="S2004" t="str">
            <v>N</v>
          </cell>
          <cell r="T2004" t="str">
            <v>N</v>
          </cell>
          <cell r="U2004" t="str">
            <v>N</v>
          </cell>
          <cell r="V2004" t="str">
            <v>O</v>
          </cell>
          <cell r="W2004" t="str">
            <v>G</v>
          </cell>
        </row>
        <row r="2005">
          <cell r="B2005" t="str">
            <v>UN2849III</v>
          </cell>
          <cell r="C2005" t="str">
            <v>CHLORO-3 PROPANOL-1</v>
          </cell>
          <cell r="D2005" t="str">
            <v>6.1</v>
          </cell>
          <cell r="E2005" t="str">
            <v>T1</v>
          </cell>
          <cell r="F2005" t="str">
            <v>III</v>
          </cell>
          <cell r="G2005" t="str">
            <v>6.1</v>
          </cell>
          <cell r="H2005" t="str">
            <v/>
          </cell>
          <cell r="I2005">
            <v>5000</v>
          </cell>
          <cell r="J2005" t="str">
            <v>E1</v>
          </cell>
          <cell r="K2005" t="str">
            <v>2</v>
          </cell>
          <cell r="L2005" t="str">
            <v>E</v>
          </cell>
          <cell r="M2005" t="str">
            <v>V12</v>
          </cell>
          <cell r="N2005" t="str">
            <v>CV13,CV28</v>
          </cell>
          <cell r="O2005" t="str">
            <v>S9</v>
          </cell>
          <cell r="P2005" t="str">
            <v>N</v>
          </cell>
          <cell r="Q2005" t="str">
            <v>N</v>
          </cell>
          <cell r="R2005" t="str">
            <v>N</v>
          </cell>
          <cell r="S2005" t="str">
            <v>O</v>
          </cell>
          <cell r="T2005" t="str">
            <v>N</v>
          </cell>
          <cell r="U2005" t="str">
            <v>N</v>
          </cell>
          <cell r="V2005" t="str">
            <v>N</v>
          </cell>
          <cell r="W2005" t="str">
            <v>ML</v>
          </cell>
        </row>
        <row r="2006">
          <cell r="B2006" t="str">
            <v>UN2850III</v>
          </cell>
          <cell r="C2006" t="str">
            <v>TÉTRAPROPYLÈNE</v>
          </cell>
          <cell r="D2006" t="str">
            <v>3</v>
          </cell>
          <cell r="E2006" t="str">
            <v>F1</v>
          </cell>
          <cell r="F2006" t="str">
            <v>III</v>
          </cell>
          <cell r="G2006" t="str">
            <v>3</v>
          </cell>
          <cell r="H2006" t="str">
            <v/>
          </cell>
          <cell r="I2006">
            <v>5000</v>
          </cell>
          <cell r="J2006" t="str">
            <v>E1</v>
          </cell>
          <cell r="K2006" t="str">
            <v>3</v>
          </cell>
          <cell r="L2006" t="str">
            <v>E</v>
          </cell>
          <cell r="M2006" t="str">
            <v>V12</v>
          </cell>
          <cell r="N2006" t="str">
            <v/>
          </cell>
          <cell r="O2006" t="str">
            <v>S2</v>
          </cell>
          <cell r="P2006" t="str">
            <v>N</v>
          </cell>
          <cell r="Q2006" t="str">
            <v>N</v>
          </cell>
          <cell r="R2006" t="str">
            <v>N</v>
          </cell>
          <cell r="S2006" t="str">
            <v>N</v>
          </cell>
          <cell r="T2006" t="str">
            <v>N</v>
          </cell>
          <cell r="U2006" t="str">
            <v>N</v>
          </cell>
          <cell r="V2006" t="str">
            <v>N</v>
          </cell>
          <cell r="W2006" t="str">
            <v>ML</v>
          </cell>
        </row>
        <row r="2007">
          <cell r="B2007" t="str">
            <v>UN2851II</v>
          </cell>
          <cell r="C2007" t="str">
            <v>TRIFLUORURE DE BORE DIHYDRATÉ</v>
          </cell>
          <cell r="D2007" t="str">
            <v>8</v>
          </cell>
          <cell r="E2007" t="str">
            <v>C1</v>
          </cell>
          <cell r="F2007" t="str">
            <v>II</v>
          </cell>
          <cell r="G2007" t="str">
            <v>8</v>
          </cell>
          <cell r="H2007" t="str">
            <v/>
          </cell>
          <cell r="I2007">
            <v>1000</v>
          </cell>
          <cell r="J2007" t="str">
            <v>E2</v>
          </cell>
          <cell r="K2007" t="str">
            <v>2</v>
          </cell>
          <cell r="L2007" t="str">
            <v>E</v>
          </cell>
          <cell r="M2007" t="str">
            <v/>
          </cell>
          <cell r="N2007" t="str">
            <v/>
          </cell>
          <cell r="O2007" t="str">
            <v/>
          </cell>
          <cell r="P2007" t="str">
            <v>N</v>
          </cell>
          <cell r="Q2007" t="str">
            <v>N</v>
          </cell>
          <cell r="R2007" t="str">
            <v>N</v>
          </cell>
          <cell r="S2007" t="str">
            <v>N</v>
          </cell>
          <cell r="T2007" t="str">
            <v>N</v>
          </cell>
          <cell r="U2007" t="str">
            <v>N</v>
          </cell>
          <cell r="V2007" t="str">
            <v>N</v>
          </cell>
          <cell r="W2007" t="str">
            <v>ML</v>
          </cell>
        </row>
        <row r="2008">
          <cell r="B2008" t="str">
            <v>UN2852I</v>
          </cell>
          <cell r="C2008" t="str">
            <v>SULFURE DE DIPICRYLE HUMIDIFIÉ</v>
          </cell>
          <cell r="D2008" t="str">
            <v>4.1</v>
          </cell>
          <cell r="E2008" t="str">
            <v>D</v>
          </cell>
          <cell r="F2008" t="str">
            <v>I</v>
          </cell>
          <cell r="G2008" t="str">
            <v>4.1</v>
          </cell>
          <cell r="H2008" t="str">
            <v>545</v>
          </cell>
          <cell r="I2008">
            <v>0</v>
          </cell>
          <cell r="J2008" t="str">
            <v>E0</v>
          </cell>
          <cell r="K2008" t="str">
            <v>1</v>
          </cell>
          <cell r="L2008" t="str">
            <v>B</v>
          </cell>
          <cell r="M2008" t="str">
            <v/>
          </cell>
          <cell r="N2008" t="str">
            <v/>
          </cell>
          <cell r="O2008" t="str">
            <v>S14</v>
          </cell>
          <cell r="P2008" t="str">
            <v>N</v>
          </cell>
          <cell r="Q2008" t="str">
            <v>N</v>
          </cell>
          <cell r="R2008" t="str">
            <v>N</v>
          </cell>
          <cell r="S2008" t="str">
            <v>N</v>
          </cell>
          <cell r="T2008" t="str">
            <v>O</v>
          </cell>
          <cell r="U2008" t="str">
            <v>N</v>
          </cell>
          <cell r="V2008" t="str">
            <v>N</v>
          </cell>
          <cell r="W2008" t="str">
            <v>G</v>
          </cell>
        </row>
        <row r="2009">
          <cell r="B2009" t="str">
            <v>UN2853III</v>
          </cell>
          <cell r="C2009" t="str">
            <v>FLUOROSILICATE DE MAGNÉSIUM</v>
          </cell>
          <cell r="D2009" t="str">
            <v>6.1</v>
          </cell>
          <cell r="E2009" t="str">
            <v>T5</v>
          </cell>
          <cell r="F2009" t="str">
            <v>III</v>
          </cell>
          <cell r="G2009" t="str">
            <v>6.1</v>
          </cell>
          <cell r="H2009" t="str">
            <v/>
          </cell>
          <cell r="I2009">
            <v>5000</v>
          </cell>
          <cell r="J2009" t="str">
            <v>E1</v>
          </cell>
          <cell r="K2009" t="str">
            <v>2</v>
          </cell>
          <cell r="L2009" t="str">
            <v>E</v>
          </cell>
          <cell r="M2009" t="str">
            <v/>
          </cell>
          <cell r="N2009" t="str">
            <v>CV13,CV28</v>
          </cell>
          <cell r="O2009" t="str">
            <v>S9</v>
          </cell>
          <cell r="P2009" t="str">
            <v>N</v>
          </cell>
          <cell r="Q2009" t="str">
            <v>N</v>
          </cell>
          <cell r="R2009" t="str">
            <v>N</v>
          </cell>
          <cell r="S2009" t="str">
            <v>O</v>
          </cell>
          <cell r="T2009" t="str">
            <v>N</v>
          </cell>
          <cell r="U2009" t="str">
            <v>N</v>
          </cell>
          <cell r="V2009" t="str">
            <v>N</v>
          </cell>
          <cell r="W2009" t="str">
            <v>G</v>
          </cell>
        </row>
        <row r="2010">
          <cell r="B2010" t="str">
            <v>UN2854III</v>
          </cell>
          <cell r="C2010" t="str">
            <v>FLUOROSILICATE D'AMMONIUM</v>
          </cell>
          <cell r="D2010" t="str">
            <v>6.1</v>
          </cell>
          <cell r="E2010" t="str">
            <v>T5</v>
          </cell>
          <cell r="F2010" t="str">
            <v>III</v>
          </cell>
          <cell r="G2010" t="str">
            <v>6.1</v>
          </cell>
          <cell r="H2010" t="str">
            <v/>
          </cell>
          <cell r="I2010">
            <v>5000</v>
          </cell>
          <cell r="J2010" t="str">
            <v>E1</v>
          </cell>
          <cell r="K2010" t="str">
            <v>2</v>
          </cell>
          <cell r="L2010" t="str">
            <v>E</v>
          </cell>
          <cell r="M2010" t="str">
            <v/>
          </cell>
          <cell r="N2010" t="str">
            <v>CV13,CV28</v>
          </cell>
          <cell r="O2010" t="str">
            <v>S9</v>
          </cell>
          <cell r="P2010" t="str">
            <v>N</v>
          </cell>
          <cell r="Q2010" t="str">
            <v>N</v>
          </cell>
          <cell r="R2010" t="str">
            <v>N</v>
          </cell>
          <cell r="S2010" t="str">
            <v>O</v>
          </cell>
          <cell r="T2010" t="str">
            <v>N</v>
          </cell>
          <cell r="U2010" t="str">
            <v>N</v>
          </cell>
          <cell r="V2010" t="str">
            <v>N</v>
          </cell>
          <cell r="W2010" t="str">
            <v>G</v>
          </cell>
        </row>
        <row r="2011">
          <cell r="B2011" t="str">
            <v>UN2855III</v>
          </cell>
          <cell r="C2011" t="str">
            <v>FLUOROSILICATE DE ZINC</v>
          </cell>
          <cell r="D2011" t="str">
            <v>6.1</v>
          </cell>
          <cell r="E2011" t="str">
            <v>T5</v>
          </cell>
          <cell r="F2011" t="str">
            <v>III</v>
          </cell>
          <cell r="G2011" t="str">
            <v>6.1</v>
          </cell>
          <cell r="H2011" t="str">
            <v/>
          </cell>
          <cell r="I2011">
            <v>5000</v>
          </cell>
          <cell r="J2011" t="str">
            <v>E1</v>
          </cell>
          <cell r="K2011" t="str">
            <v>2</v>
          </cell>
          <cell r="L2011" t="str">
            <v>E</v>
          </cell>
          <cell r="M2011" t="str">
            <v/>
          </cell>
          <cell r="N2011" t="str">
            <v>CV13,CV28</v>
          </cell>
          <cell r="O2011" t="str">
            <v>S9</v>
          </cell>
          <cell r="P2011" t="str">
            <v>N</v>
          </cell>
          <cell r="Q2011" t="str">
            <v>N</v>
          </cell>
          <cell r="R2011" t="str">
            <v>N</v>
          </cell>
          <cell r="S2011" t="str">
            <v>O</v>
          </cell>
          <cell r="T2011" t="str">
            <v>N</v>
          </cell>
          <cell r="U2011" t="str">
            <v>N</v>
          </cell>
          <cell r="V2011" t="str">
            <v>N</v>
          </cell>
          <cell r="W2011" t="str">
            <v>G</v>
          </cell>
        </row>
        <row r="2012">
          <cell r="B2012" t="str">
            <v>UN2856III</v>
          </cell>
          <cell r="C2012" t="str">
            <v>FLUOROSILICATES, N.S.A.</v>
          </cell>
          <cell r="D2012" t="str">
            <v>6.1</v>
          </cell>
          <cell r="E2012" t="str">
            <v>T5</v>
          </cell>
          <cell r="F2012" t="str">
            <v>III</v>
          </cell>
          <cell r="G2012" t="str">
            <v>6.1</v>
          </cell>
          <cell r="H2012" t="str">
            <v>274</v>
          </cell>
          <cell r="I2012">
            <v>5000</v>
          </cell>
          <cell r="J2012" t="str">
            <v>E1</v>
          </cell>
          <cell r="K2012" t="str">
            <v>2</v>
          </cell>
          <cell r="L2012" t="str">
            <v>E</v>
          </cell>
          <cell r="M2012" t="str">
            <v/>
          </cell>
          <cell r="N2012" t="str">
            <v>CV13,CV28</v>
          </cell>
          <cell r="O2012" t="str">
            <v>S9</v>
          </cell>
          <cell r="P2012" t="str">
            <v>N</v>
          </cell>
          <cell r="Q2012" t="str">
            <v>N</v>
          </cell>
          <cell r="R2012" t="str">
            <v>N</v>
          </cell>
          <cell r="S2012" t="str">
            <v>O</v>
          </cell>
          <cell r="T2012" t="str">
            <v>N</v>
          </cell>
          <cell r="U2012" t="str">
            <v>N</v>
          </cell>
          <cell r="V2012" t="str">
            <v>O</v>
          </cell>
          <cell r="W2012" t="str">
            <v>G</v>
          </cell>
        </row>
        <row r="2013">
          <cell r="B2013" t="str">
            <v>UN2857</v>
          </cell>
          <cell r="C2013" t="str">
            <v xml:space="preserve">MACHINES FRIGORIFIQUES </v>
          </cell>
          <cell r="D2013" t="str">
            <v>2</v>
          </cell>
          <cell r="E2013" t="str">
            <v>6A</v>
          </cell>
          <cell r="F2013" t="str">
            <v/>
          </cell>
          <cell r="G2013" t="str">
            <v>2.2</v>
          </cell>
          <cell r="H2013">
            <v>119.66200000000001</v>
          </cell>
          <cell r="I2013">
            <v>0</v>
          </cell>
          <cell r="J2013" t="str">
            <v>E0</v>
          </cell>
          <cell r="K2013" t="str">
            <v>3</v>
          </cell>
          <cell r="L2013" t="str">
            <v>E</v>
          </cell>
          <cell r="M2013" t="str">
            <v/>
          </cell>
          <cell r="N2013" t="str">
            <v>CV9</v>
          </cell>
          <cell r="O2013" t="str">
            <v/>
          </cell>
          <cell r="P2013" t="str">
            <v>N</v>
          </cell>
          <cell r="Q2013" t="str">
            <v>N</v>
          </cell>
          <cell r="R2013" t="str">
            <v>N</v>
          </cell>
          <cell r="S2013" t="str">
            <v>N</v>
          </cell>
          <cell r="T2013" t="str">
            <v>N</v>
          </cell>
          <cell r="U2013" t="str">
            <v>N</v>
          </cell>
          <cell r="V2013" t="str">
            <v>N</v>
          </cell>
          <cell r="W2013" t="str">
            <v>ML</v>
          </cell>
        </row>
        <row r="2014">
          <cell r="B2014" t="str">
            <v>UN2858III</v>
          </cell>
          <cell r="C2014" t="str">
            <v>ZIRCONIUM SEC</v>
          </cell>
          <cell r="D2014" t="str">
            <v>4.1</v>
          </cell>
          <cell r="E2014" t="str">
            <v>F3</v>
          </cell>
          <cell r="F2014" t="str">
            <v>III</v>
          </cell>
          <cell r="G2014" t="str">
            <v>4.1</v>
          </cell>
          <cell r="H2014" t="str">
            <v>546</v>
          </cell>
          <cell r="I2014">
            <v>5000</v>
          </cell>
          <cell r="J2014" t="str">
            <v>E1</v>
          </cell>
          <cell r="K2014" t="str">
            <v>3</v>
          </cell>
          <cell r="L2014" t="str">
            <v>E</v>
          </cell>
          <cell r="M2014" t="str">
            <v/>
          </cell>
          <cell r="N2014" t="str">
            <v/>
          </cell>
          <cell r="O2014" t="str">
            <v/>
          </cell>
          <cell r="P2014" t="str">
            <v>N</v>
          </cell>
          <cell r="Q2014" t="str">
            <v>N</v>
          </cell>
          <cell r="R2014" t="str">
            <v>N</v>
          </cell>
          <cell r="S2014" t="str">
            <v>N</v>
          </cell>
          <cell r="T2014" t="str">
            <v>N</v>
          </cell>
          <cell r="U2014" t="str">
            <v>N</v>
          </cell>
          <cell r="V2014" t="str">
            <v>N</v>
          </cell>
          <cell r="W2014" t="str">
            <v>G</v>
          </cell>
        </row>
        <row r="2015">
          <cell r="B2015" t="str">
            <v>UN2859II</v>
          </cell>
          <cell r="C2015" t="str">
            <v>MÉTAVANADATE D'AMMONIUM</v>
          </cell>
          <cell r="D2015" t="str">
            <v>6.1</v>
          </cell>
          <cell r="E2015" t="str">
            <v>T5</v>
          </cell>
          <cell r="F2015" t="str">
            <v>II</v>
          </cell>
          <cell r="G2015" t="str">
            <v>6.1</v>
          </cell>
          <cell r="H2015" t="str">
            <v/>
          </cell>
          <cell r="I2015">
            <v>500</v>
          </cell>
          <cell r="J2015" t="str">
            <v>E4</v>
          </cell>
          <cell r="K2015" t="str">
            <v>2</v>
          </cell>
          <cell r="L2015" t="str">
            <v>E</v>
          </cell>
          <cell r="M2015" t="str">
            <v>V11</v>
          </cell>
          <cell r="N2015" t="str">
            <v>CV13,CV28</v>
          </cell>
          <cell r="O2015" t="str">
            <v>S9,S19</v>
          </cell>
          <cell r="P2015" t="str">
            <v>N</v>
          </cell>
          <cell r="Q2015" t="str">
            <v>N</v>
          </cell>
          <cell r="R2015" t="str">
            <v>N</v>
          </cell>
          <cell r="S2015" t="str">
            <v>O</v>
          </cell>
          <cell r="T2015" t="str">
            <v>N</v>
          </cell>
          <cell r="U2015" t="str">
            <v>N</v>
          </cell>
          <cell r="V2015" t="str">
            <v>N</v>
          </cell>
          <cell r="W2015" t="str">
            <v>G</v>
          </cell>
        </row>
        <row r="2016">
          <cell r="B2016" t="str">
            <v>UN2861II</v>
          </cell>
          <cell r="C2016" t="str">
            <v>POLYVANADATE D'AMMONIUM</v>
          </cell>
          <cell r="D2016" t="str">
            <v>6.1</v>
          </cell>
          <cell r="E2016" t="str">
            <v>T5</v>
          </cell>
          <cell r="F2016" t="str">
            <v>II</v>
          </cell>
          <cell r="G2016" t="str">
            <v>6.1</v>
          </cell>
          <cell r="H2016" t="str">
            <v/>
          </cell>
          <cell r="I2016">
            <v>500</v>
          </cell>
          <cell r="J2016" t="str">
            <v>E4</v>
          </cell>
          <cell r="K2016" t="str">
            <v>2</v>
          </cell>
          <cell r="L2016" t="str">
            <v>E</v>
          </cell>
          <cell r="M2016" t="str">
            <v>V11</v>
          </cell>
          <cell r="N2016" t="str">
            <v>CV13,CV28</v>
          </cell>
          <cell r="O2016" t="str">
            <v>S9,S19</v>
          </cell>
          <cell r="P2016" t="str">
            <v>N</v>
          </cell>
          <cell r="Q2016" t="str">
            <v>N</v>
          </cell>
          <cell r="R2016" t="str">
            <v>N</v>
          </cell>
          <cell r="S2016" t="str">
            <v>O</v>
          </cell>
          <cell r="T2016" t="str">
            <v>N</v>
          </cell>
          <cell r="U2016" t="str">
            <v>N</v>
          </cell>
          <cell r="V2016" t="str">
            <v>N</v>
          </cell>
          <cell r="W2016" t="str">
            <v>G</v>
          </cell>
        </row>
        <row r="2017">
          <cell r="B2017" t="str">
            <v>UN2862III</v>
          </cell>
          <cell r="C2017" t="str">
            <v>PENTOXYDE DE VANADIUM</v>
          </cell>
          <cell r="D2017" t="str">
            <v>6.1</v>
          </cell>
          <cell r="E2017" t="str">
            <v>T5</v>
          </cell>
          <cell r="F2017" t="str">
            <v>III</v>
          </cell>
          <cell r="G2017" t="str">
            <v>6.1</v>
          </cell>
          <cell r="H2017" t="str">
            <v>600</v>
          </cell>
          <cell r="I2017">
            <v>5000</v>
          </cell>
          <cell r="J2017" t="str">
            <v>E1</v>
          </cell>
          <cell r="K2017" t="str">
            <v>2</v>
          </cell>
          <cell r="L2017" t="str">
            <v>E</v>
          </cell>
          <cell r="M2017" t="str">
            <v/>
          </cell>
          <cell r="N2017" t="str">
            <v>CV13,CV28</v>
          </cell>
          <cell r="O2017" t="str">
            <v>S9</v>
          </cell>
          <cell r="P2017" t="str">
            <v>N</v>
          </cell>
          <cell r="Q2017" t="str">
            <v>N</v>
          </cell>
          <cell r="R2017" t="str">
            <v>N</v>
          </cell>
          <cell r="S2017" t="str">
            <v>O</v>
          </cell>
          <cell r="T2017" t="str">
            <v>N</v>
          </cell>
          <cell r="U2017" t="str">
            <v>N</v>
          </cell>
          <cell r="V2017" t="str">
            <v>N</v>
          </cell>
          <cell r="W2017" t="str">
            <v>G</v>
          </cell>
        </row>
        <row r="2018">
          <cell r="B2018" t="str">
            <v>UN2863II</v>
          </cell>
          <cell r="C2018" t="str">
            <v>VANADATE DOUBLE D'AMMONIUM ET DE SODIUM</v>
          </cell>
          <cell r="D2018" t="str">
            <v>6.1</v>
          </cell>
          <cell r="E2018" t="str">
            <v>T5</v>
          </cell>
          <cell r="F2018" t="str">
            <v>II</v>
          </cell>
          <cell r="G2018" t="str">
            <v>6.1</v>
          </cell>
          <cell r="H2018" t="str">
            <v/>
          </cell>
          <cell r="I2018">
            <v>500</v>
          </cell>
          <cell r="J2018" t="str">
            <v>E4</v>
          </cell>
          <cell r="K2018" t="str">
            <v>2</v>
          </cell>
          <cell r="L2018" t="str">
            <v>E</v>
          </cell>
          <cell r="M2018" t="str">
            <v>V11</v>
          </cell>
          <cell r="N2018" t="str">
            <v>CV13,CV28</v>
          </cell>
          <cell r="O2018" t="str">
            <v>S9,S19</v>
          </cell>
          <cell r="P2018" t="str">
            <v>N</v>
          </cell>
          <cell r="Q2018" t="str">
            <v>N</v>
          </cell>
          <cell r="R2018" t="str">
            <v>N</v>
          </cell>
          <cell r="S2018" t="str">
            <v>O</v>
          </cell>
          <cell r="T2018" t="str">
            <v>N</v>
          </cell>
          <cell r="U2018" t="str">
            <v>N</v>
          </cell>
          <cell r="V2018" t="str">
            <v>N</v>
          </cell>
          <cell r="W2018" t="str">
            <v>G</v>
          </cell>
        </row>
        <row r="2019">
          <cell r="B2019" t="str">
            <v>UN2864II</v>
          </cell>
          <cell r="C2019" t="str">
            <v>MÉTAVANADATE DE POTASSIUM</v>
          </cell>
          <cell r="D2019" t="str">
            <v>6.1</v>
          </cell>
          <cell r="E2019" t="str">
            <v>T5</v>
          </cell>
          <cell r="F2019" t="str">
            <v>II</v>
          </cell>
          <cell r="G2019" t="str">
            <v>6.1</v>
          </cell>
          <cell r="H2019" t="str">
            <v/>
          </cell>
          <cell r="I2019">
            <v>500</v>
          </cell>
          <cell r="J2019" t="str">
            <v>E4</v>
          </cell>
          <cell r="K2019" t="str">
            <v>2</v>
          </cell>
          <cell r="L2019" t="str">
            <v>E</v>
          </cell>
          <cell r="M2019" t="str">
            <v>V11</v>
          </cell>
          <cell r="N2019" t="str">
            <v>CV13,CV28</v>
          </cell>
          <cell r="O2019" t="str">
            <v>S9,S19</v>
          </cell>
          <cell r="P2019" t="str">
            <v>N</v>
          </cell>
          <cell r="Q2019" t="str">
            <v>N</v>
          </cell>
          <cell r="R2019" t="str">
            <v>N</v>
          </cell>
          <cell r="S2019" t="str">
            <v>O</v>
          </cell>
          <cell r="T2019" t="str">
            <v>N</v>
          </cell>
          <cell r="U2019" t="str">
            <v>N</v>
          </cell>
          <cell r="V2019" t="str">
            <v>N</v>
          </cell>
          <cell r="W2019" t="str">
            <v>G</v>
          </cell>
        </row>
        <row r="2020">
          <cell r="B2020" t="str">
            <v>UN2865III</v>
          </cell>
          <cell r="C2020" t="str">
            <v>SULFATE NEUTRE D'HYDROXYLAMINE</v>
          </cell>
          <cell r="D2020" t="str">
            <v>8</v>
          </cell>
          <cell r="E2020" t="str">
            <v>C2</v>
          </cell>
          <cell r="F2020" t="str">
            <v>III</v>
          </cell>
          <cell r="G2020" t="str">
            <v>8</v>
          </cell>
          <cell r="H2020" t="str">
            <v/>
          </cell>
          <cell r="I2020">
            <v>5000</v>
          </cell>
          <cell r="J2020" t="str">
            <v>E1</v>
          </cell>
          <cell r="K2020" t="str">
            <v>3</v>
          </cell>
          <cell r="L2020" t="str">
            <v>E</v>
          </cell>
          <cell r="M2020" t="str">
            <v/>
          </cell>
          <cell r="N2020" t="str">
            <v/>
          </cell>
          <cell r="O2020" t="str">
            <v/>
          </cell>
          <cell r="P2020" t="str">
            <v>N</v>
          </cell>
          <cell r="Q2020" t="str">
            <v>N</v>
          </cell>
          <cell r="R2020" t="str">
            <v>N</v>
          </cell>
          <cell r="S2020" t="str">
            <v>N</v>
          </cell>
          <cell r="T2020" t="str">
            <v>N</v>
          </cell>
          <cell r="U2020" t="str">
            <v>N</v>
          </cell>
          <cell r="V2020" t="str">
            <v>N</v>
          </cell>
          <cell r="W2020" t="str">
            <v>G</v>
          </cell>
        </row>
        <row r="2021">
          <cell r="B2021" t="str">
            <v>UN2869III</v>
          </cell>
          <cell r="C2021" t="str">
            <v>TRICHLORURE DE TITANE EN MÉLANGE</v>
          </cell>
          <cell r="D2021" t="str">
            <v>8</v>
          </cell>
          <cell r="E2021" t="str">
            <v>C2</v>
          </cell>
          <cell r="F2021" t="str">
            <v>III</v>
          </cell>
          <cell r="G2021" t="str">
            <v>8</v>
          </cell>
          <cell r="H2021" t="str">
            <v/>
          </cell>
          <cell r="I2021">
            <v>5000</v>
          </cell>
          <cell r="J2021" t="str">
            <v>E1</v>
          </cell>
          <cell r="K2021" t="str">
            <v>3</v>
          </cell>
          <cell r="L2021" t="str">
            <v>E</v>
          </cell>
          <cell r="M2021" t="str">
            <v/>
          </cell>
          <cell r="N2021" t="str">
            <v/>
          </cell>
          <cell r="O2021" t="str">
            <v/>
          </cell>
          <cell r="P2021" t="str">
            <v>N</v>
          </cell>
          <cell r="Q2021" t="str">
            <v>N</v>
          </cell>
          <cell r="R2021" t="str">
            <v>N</v>
          </cell>
          <cell r="S2021" t="str">
            <v>N</v>
          </cell>
          <cell r="T2021" t="str">
            <v>N</v>
          </cell>
          <cell r="U2021" t="str">
            <v>N</v>
          </cell>
          <cell r="V2021" t="str">
            <v>N</v>
          </cell>
          <cell r="W2021" t="str">
            <v>G</v>
          </cell>
        </row>
        <row r="2022">
          <cell r="B2022" t="str">
            <v>UN2869II</v>
          </cell>
          <cell r="C2022" t="str">
            <v>TRICHLORURE DE TITANE EN MÉLANGE</v>
          </cell>
          <cell r="D2022" t="str">
            <v>8</v>
          </cell>
          <cell r="E2022" t="str">
            <v>C2</v>
          </cell>
          <cell r="F2022" t="str">
            <v>II</v>
          </cell>
          <cell r="G2022" t="str">
            <v>8</v>
          </cell>
          <cell r="H2022" t="str">
            <v/>
          </cell>
          <cell r="I2022">
            <v>1000</v>
          </cell>
          <cell r="J2022" t="str">
            <v>E2</v>
          </cell>
          <cell r="K2022" t="str">
            <v>2</v>
          </cell>
          <cell r="L2022" t="str">
            <v>E</v>
          </cell>
          <cell r="M2022" t="str">
            <v>V11</v>
          </cell>
          <cell r="N2022" t="str">
            <v/>
          </cell>
          <cell r="O2022" t="str">
            <v/>
          </cell>
          <cell r="P2022" t="str">
            <v>N</v>
          </cell>
          <cell r="Q2022" t="str">
            <v>N</v>
          </cell>
          <cell r="R2022" t="str">
            <v>N</v>
          </cell>
          <cell r="S2022" t="str">
            <v>N</v>
          </cell>
          <cell r="T2022" t="str">
            <v>N</v>
          </cell>
          <cell r="U2022" t="str">
            <v>N</v>
          </cell>
          <cell r="V2022" t="str">
            <v>N</v>
          </cell>
          <cell r="W2022" t="str">
            <v>G</v>
          </cell>
        </row>
        <row r="2023">
          <cell r="B2023" t="str">
            <v>UN2870I</v>
          </cell>
          <cell r="C2023" t="str">
            <v>BOROHYDRURE D'ALUMINIUM (OU CONTENU DANS DES ENGINS)</v>
          </cell>
          <cell r="D2023" t="str">
            <v>4.2</v>
          </cell>
          <cell r="E2023" t="str">
            <v>SW</v>
          </cell>
          <cell r="F2023" t="str">
            <v>I</v>
          </cell>
          <cell r="G2023" t="str">
            <v>4.2,+4.3</v>
          </cell>
          <cell r="H2023" t="str">
            <v/>
          </cell>
          <cell r="I2023">
            <v>0</v>
          </cell>
          <cell r="J2023" t="str">
            <v>E0</v>
          </cell>
          <cell r="K2023" t="str">
            <v>0</v>
          </cell>
          <cell r="L2023" t="str">
            <v>E</v>
          </cell>
          <cell r="M2023" t="str">
            <v>V1</v>
          </cell>
          <cell r="N2023" t="str">
            <v/>
          </cell>
          <cell r="O2023" t="str">
            <v>S20</v>
          </cell>
          <cell r="P2023" t="str">
            <v>N</v>
          </cell>
          <cell r="Q2023" t="str">
            <v>N</v>
          </cell>
          <cell r="R2023" t="str">
            <v>N</v>
          </cell>
          <cell r="S2023" t="str">
            <v>N</v>
          </cell>
          <cell r="T2023" t="str">
            <v>N</v>
          </cell>
          <cell r="U2023" t="str">
            <v>N</v>
          </cell>
          <cell r="V2023" t="str">
            <v>N</v>
          </cell>
          <cell r="W2023" t="str">
            <v>G ou ML</v>
          </cell>
        </row>
        <row r="2024">
          <cell r="B2024" t="str">
            <v>UN2871III</v>
          </cell>
          <cell r="C2024" t="str">
            <v>ANTIMOINE EN POUDRE</v>
          </cell>
          <cell r="D2024" t="str">
            <v>6.1</v>
          </cell>
          <cell r="E2024" t="str">
            <v>T5</v>
          </cell>
          <cell r="F2024" t="str">
            <v>III</v>
          </cell>
          <cell r="G2024" t="str">
            <v>6.1</v>
          </cell>
          <cell r="H2024" t="str">
            <v/>
          </cell>
          <cell r="I2024">
            <v>5000</v>
          </cell>
          <cell r="J2024" t="str">
            <v>E1</v>
          </cell>
          <cell r="K2024" t="str">
            <v>2</v>
          </cell>
          <cell r="L2024" t="str">
            <v>E</v>
          </cell>
          <cell r="M2024" t="str">
            <v/>
          </cell>
          <cell r="N2024" t="str">
            <v>CV13,CV28</v>
          </cell>
          <cell r="O2024" t="str">
            <v>S9</v>
          </cell>
          <cell r="P2024" t="str">
            <v>N</v>
          </cell>
          <cell r="Q2024" t="str">
            <v>N</v>
          </cell>
          <cell r="R2024" t="str">
            <v>N</v>
          </cell>
          <cell r="S2024" t="str">
            <v>O</v>
          </cell>
          <cell r="T2024" t="str">
            <v>N</v>
          </cell>
          <cell r="U2024" t="str">
            <v>N</v>
          </cell>
          <cell r="V2024" t="str">
            <v>N</v>
          </cell>
          <cell r="W2024" t="str">
            <v>G</v>
          </cell>
        </row>
        <row r="2025">
          <cell r="B2025" t="str">
            <v>UN2872III</v>
          </cell>
          <cell r="C2025" t="str">
            <v>DIBROMOCHLORO-PROPANES</v>
          </cell>
          <cell r="D2025" t="str">
            <v>6.1</v>
          </cell>
          <cell r="E2025" t="str">
            <v>T1</v>
          </cell>
          <cell r="F2025" t="str">
            <v>III</v>
          </cell>
          <cell r="G2025" t="str">
            <v>6.1</v>
          </cell>
          <cell r="H2025" t="str">
            <v/>
          </cell>
          <cell r="I2025">
            <v>5000</v>
          </cell>
          <cell r="J2025" t="str">
            <v>E1</v>
          </cell>
          <cell r="K2025" t="str">
            <v>2</v>
          </cell>
          <cell r="L2025" t="str">
            <v>E</v>
          </cell>
          <cell r="M2025" t="str">
            <v>V12</v>
          </cell>
          <cell r="N2025" t="str">
            <v>CV13,CV28</v>
          </cell>
          <cell r="O2025" t="str">
            <v>S9</v>
          </cell>
          <cell r="P2025" t="str">
            <v>N</v>
          </cell>
          <cell r="Q2025" t="str">
            <v>N</v>
          </cell>
          <cell r="R2025" t="str">
            <v>N</v>
          </cell>
          <cell r="S2025" t="str">
            <v>O</v>
          </cell>
          <cell r="T2025" t="str">
            <v>N</v>
          </cell>
          <cell r="U2025" t="str">
            <v>N</v>
          </cell>
          <cell r="V2025" t="str">
            <v>N</v>
          </cell>
          <cell r="W2025" t="str">
            <v>ML</v>
          </cell>
        </row>
        <row r="2026">
          <cell r="B2026" t="str">
            <v>UN2872II</v>
          </cell>
          <cell r="C2026" t="str">
            <v>DIBROMOCHLORO-PROPANES</v>
          </cell>
          <cell r="D2026" t="str">
            <v>6.1</v>
          </cell>
          <cell r="E2026" t="str">
            <v>T1</v>
          </cell>
          <cell r="F2026" t="str">
            <v>II</v>
          </cell>
          <cell r="G2026" t="str">
            <v>6.1</v>
          </cell>
          <cell r="H2026" t="str">
            <v/>
          </cell>
          <cell r="I2026">
            <v>100</v>
          </cell>
          <cell r="J2026" t="str">
            <v>E4</v>
          </cell>
          <cell r="K2026" t="str">
            <v>2</v>
          </cell>
          <cell r="L2026" t="str">
            <v>E</v>
          </cell>
          <cell r="M2026" t="str">
            <v/>
          </cell>
          <cell r="N2026" t="str">
            <v>CV13,CV28</v>
          </cell>
          <cell r="O2026" t="str">
            <v>S9,S19</v>
          </cell>
          <cell r="P2026" t="str">
            <v>N</v>
          </cell>
          <cell r="Q2026" t="str">
            <v>N</v>
          </cell>
          <cell r="R2026" t="str">
            <v>N</v>
          </cell>
          <cell r="S2026" t="str">
            <v>O</v>
          </cell>
          <cell r="T2026" t="str">
            <v>N</v>
          </cell>
          <cell r="U2026" t="str">
            <v>N</v>
          </cell>
          <cell r="V2026" t="str">
            <v>N</v>
          </cell>
          <cell r="W2026" t="str">
            <v>ML</v>
          </cell>
        </row>
        <row r="2027">
          <cell r="B2027" t="str">
            <v>UN2873III</v>
          </cell>
          <cell r="C2027" t="str">
            <v>DIBUTYLAMINOÉTHANOL</v>
          </cell>
          <cell r="D2027" t="str">
            <v>6.1</v>
          </cell>
          <cell r="E2027" t="str">
            <v>T1</v>
          </cell>
          <cell r="F2027" t="str">
            <v>III</v>
          </cell>
          <cell r="G2027" t="str">
            <v>6.1</v>
          </cell>
          <cell r="H2027" t="str">
            <v/>
          </cell>
          <cell r="I2027">
            <v>5000</v>
          </cell>
          <cell r="J2027" t="str">
            <v>E1</v>
          </cell>
          <cell r="K2027" t="str">
            <v>2</v>
          </cell>
          <cell r="L2027" t="str">
            <v>E</v>
          </cell>
          <cell r="M2027" t="str">
            <v>V12</v>
          </cell>
          <cell r="N2027" t="str">
            <v>CV13,CV28</v>
          </cell>
          <cell r="O2027" t="str">
            <v>S9</v>
          </cell>
          <cell r="P2027" t="str">
            <v>N</v>
          </cell>
          <cell r="Q2027" t="str">
            <v>N</v>
          </cell>
          <cell r="R2027" t="str">
            <v>N</v>
          </cell>
          <cell r="S2027" t="str">
            <v>O</v>
          </cell>
          <cell r="T2027" t="str">
            <v>N</v>
          </cell>
          <cell r="U2027" t="str">
            <v>N</v>
          </cell>
          <cell r="V2027" t="str">
            <v>N</v>
          </cell>
          <cell r="W2027" t="str">
            <v>ML</v>
          </cell>
        </row>
        <row r="2028">
          <cell r="B2028" t="str">
            <v>UN2874III</v>
          </cell>
          <cell r="C2028" t="str">
            <v>ALCOOL FURFURYLIQUE</v>
          </cell>
          <cell r="D2028" t="str">
            <v>6.1</v>
          </cell>
          <cell r="E2028" t="str">
            <v>T1</v>
          </cell>
          <cell r="F2028" t="str">
            <v>III</v>
          </cell>
          <cell r="G2028" t="str">
            <v>6.1</v>
          </cell>
          <cell r="H2028" t="str">
            <v/>
          </cell>
          <cell r="I2028">
            <v>5000</v>
          </cell>
          <cell r="J2028" t="str">
            <v>E1</v>
          </cell>
          <cell r="K2028" t="str">
            <v>2</v>
          </cell>
          <cell r="L2028" t="str">
            <v>E</v>
          </cell>
          <cell r="M2028" t="str">
            <v>V12</v>
          </cell>
          <cell r="N2028" t="str">
            <v>CV13,CV28</v>
          </cell>
          <cell r="O2028" t="str">
            <v>S9</v>
          </cell>
          <cell r="P2028" t="str">
            <v>N</v>
          </cell>
          <cell r="Q2028" t="str">
            <v>N</v>
          </cell>
          <cell r="R2028" t="str">
            <v>N</v>
          </cell>
          <cell r="S2028" t="str">
            <v>O</v>
          </cell>
          <cell r="T2028" t="str">
            <v>N</v>
          </cell>
          <cell r="U2028" t="str">
            <v>N</v>
          </cell>
          <cell r="V2028" t="str">
            <v>N</v>
          </cell>
          <cell r="W2028" t="str">
            <v>ML</v>
          </cell>
        </row>
        <row r="2029">
          <cell r="B2029" t="str">
            <v>UN2875III</v>
          </cell>
          <cell r="C2029" t="str">
            <v>HEXACHLOROPHÈNE</v>
          </cell>
          <cell r="D2029" t="str">
            <v>6.1</v>
          </cell>
          <cell r="E2029" t="str">
            <v>T2</v>
          </cell>
          <cell r="F2029" t="str">
            <v>III</v>
          </cell>
          <cell r="G2029" t="str">
            <v>6.1</v>
          </cell>
          <cell r="H2029" t="str">
            <v/>
          </cell>
          <cell r="I2029">
            <v>5000</v>
          </cell>
          <cell r="J2029" t="str">
            <v>E1</v>
          </cell>
          <cell r="K2029" t="str">
            <v>2</v>
          </cell>
          <cell r="L2029" t="str">
            <v>E</v>
          </cell>
          <cell r="M2029" t="str">
            <v/>
          </cell>
          <cell r="N2029" t="str">
            <v>CV13,CV28</v>
          </cell>
          <cell r="O2029" t="str">
            <v>S9</v>
          </cell>
          <cell r="P2029" t="str">
            <v>N</v>
          </cell>
          <cell r="Q2029" t="str">
            <v>N</v>
          </cell>
          <cell r="R2029" t="str">
            <v>N</v>
          </cell>
          <cell r="S2029" t="str">
            <v>O</v>
          </cell>
          <cell r="T2029" t="str">
            <v>N</v>
          </cell>
          <cell r="U2029" t="str">
            <v>N</v>
          </cell>
          <cell r="V2029" t="str">
            <v>N</v>
          </cell>
          <cell r="W2029" t="str">
            <v>G</v>
          </cell>
        </row>
        <row r="2030">
          <cell r="B2030" t="str">
            <v>UN2876III</v>
          </cell>
          <cell r="C2030" t="str">
            <v>RÉSORCINOL</v>
          </cell>
          <cell r="D2030" t="str">
            <v>6.1</v>
          </cell>
          <cell r="E2030" t="str">
            <v>T2</v>
          </cell>
          <cell r="F2030" t="str">
            <v>III</v>
          </cell>
          <cell r="G2030" t="str">
            <v>6.1</v>
          </cell>
          <cell r="H2030" t="str">
            <v/>
          </cell>
          <cell r="I2030">
            <v>5000</v>
          </cell>
          <cell r="J2030" t="str">
            <v>E1</v>
          </cell>
          <cell r="K2030" t="str">
            <v>2</v>
          </cell>
          <cell r="L2030" t="str">
            <v>E</v>
          </cell>
          <cell r="M2030" t="str">
            <v/>
          </cell>
          <cell r="N2030" t="str">
            <v>CV13,CV28</v>
          </cell>
          <cell r="O2030" t="str">
            <v>S9</v>
          </cell>
          <cell r="P2030" t="str">
            <v>N</v>
          </cell>
          <cell r="Q2030" t="str">
            <v>N</v>
          </cell>
          <cell r="R2030" t="str">
            <v>N</v>
          </cell>
          <cell r="S2030" t="str">
            <v>O</v>
          </cell>
          <cell r="T2030" t="str">
            <v>N</v>
          </cell>
          <cell r="U2030" t="str">
            <v>N</v>
          </cell>
          <cell r="V2030" t="str">
            <v>N</v>
          </cell>
          <cell r="W2030" t="str">
            <v>G</v>
          </cell>
        </row>
        <row r="2031">
          <cell r="B2031" t="str">
            <v>UN2878III</v>
          </cell>
          <cell r="C2031" t="str">
            <v>ÉPONGE DE TITANE SOUS FORME DE GRANULES ou SOUS FORME DE POUDRE</v>
          </cell>
          <cell r="D2031" t="str">
            <v>4.1</v>
          </cell>
          <cell r="E2031" t="str">
            <v>F3</v>
          </cell>
          <cell r="F2031" t="str">
            <v>III</v>
          </cell>
          <cell r="G2031" t="str">
            <v>4.1</v>
          </cell>
          <cell r="H2031" t="str">
            <v/>
          </cell>
          <cell r="I2031">
            <v>5000</v>
          </cell>
          <cell r="J2031" t="str">
            <v>E1</v>
          </cell>
          <cell r="K2031" t="str">
            <v>3</v>
          </cell>
          <cell r="L2031" t="str">
            <v>E</v>
          </cell>
          <cell r="M2031" t="str">
            <v/>
          </cell>
          <cell r="N2031" t="str">
            <v/>
          </cell>
          <cell r="O2031" t="str">
            <v/>
          </cell>
          <cell r="P2031" t="str">
            <v>N</v>
          </cell>
          <cell r="Q2031" t="str">
            <v>N</v>
          </cell>
          <cell r="R2031" t="str">
            <v>N</v>
          </cell>
          <cell r="S2031" t="str">
            <v>N</v>
          </cell>
          <cell r="T2031" t="str">
            <v>N</v>
          </cell>
          <cell r="U2031" t="str">
            <v>N</v>
          </cell>
          <cell r="V2031" t="str">
            <v>N</v>
          </cell>
          <cell r="W2031" t="str">
            <v>G</v>
          </cell>
        </row>
        <row r="2032">
          <cell r="B2032" t="str">
            <v>UN2879I</v>
          </cell>
          <cell r="C2032" t="str">
            <v>OXYCHLORURE DE SÉLÉNIUM</v>
          </cell>
          <cell r="D2032" t="str">
            <v>8</v>
          </cell>
          <cell r="E2032" t="str">
            <v>CT1</v>
          </cell>
          <cell r="F2032" t="str">
            <v>I</v>
          </cell>
          <cell r="G2032" t="str">
            <v>8,+6.1</v>
          </cell>
          <cell r="H2032" t="str">
            <v/>
          </cell>
          <cell r="I2032">
            <v>0</v>
          </cell>
          <cell r="J2032" t="str">
            <v>E0</v>
          </cell>
          <cell r="K2032" t="str">
            <v>1</v>
          </cell>
          <cell r="L2032" t="str">
            <v>D</v>
          </cell>
          <cell r="M2032" t="str">
            <v/>
          </cell>
          <cell r="N2032" t="str">
            <v>CV13,CV28</v>
          </cell>
          <cell r="O2032" t="str">
            <v>S14</v>
          </cell>
          <cell r="P2032" t="str">
            <v>N</v>
          </cell>
          <cell r="Q2032" t="str">
            <v>N</v>
          </cell>
          <cell r="R2032" t="str">
            <v>N</v>
          </cell>
          <cell r="S2032" t="str">
            <v>O</v>
          </cell>
          <cell r="T2032" t="str">
            <v>N</v>
          </cell>
          <cell r="U2032" t="str">
            <v>N</v>
          </cell>
          <cell r="V2032" t="str">
            <v>N</v>
          </cell>
          <cell r="W2032" t="str">
            <v>G ou ML</v>
          </cell>
        </row>
        <row r="2033">
          <cell r="B2033" t="str">
            <v>UN2880III</v>
          </cell>
          <cell r="C2033" t="str">
            <v>HYPOCHLORITE DE CALCIUM (OU EN MÉLANGE) HYDRATÉ</v>
          </cell>
          <cell r="D2033" t="str">
            <v>5.1</v>
          </cell>
          <cell r="E2033" t="str">
            <v>O2</v>
          </cell>
          <cell r="F2033" t="str">
            <v>III</v>
          </cell>
          <cell r="G2033" t="str">
            <v>5.1</v>
          </cell>
          <cell r="H2033" t="str">
            <v>314</v>
          </cell>
          <cell r="I2033">
            <v>5000</v>
          </cell>
          <cell r="J2033" t="str">
            <v>E1</v>
          </cell>
          <cell r="K2033" t="str">
            <v>3</v>
          </cell>
          <cell r="L2033" t="str">
            <v>E</v>
          </cell>
          <cell r="M2033" t="str">
            <v/>
          </cell>
          <cell r="N2033" t="str">
            <v>CV24,CV35</v>
          </cell>
          <cell r="O2033" t="str">
            <v/>
          </cell>
          <cell r="P2033" t="str">
            <v>N</v>
          </cell>
          <cell r="Q2033" t="str">
            <v>N</v>
          </cell>
          <cell r="R2033" t="str">
            <v>N</v>
          </cell>
          <cell r="S2033" t="str">
            <v>N</v>
          </cell>
          <cell r="T2033" t="str">
            <v>N</v>
          </cell>
          <cell r="U2033" t="str">
            <v>N</v>
          </cell>
          <cell r="V2033" t="str">
            <v>N</v>
          </cell>
          <cell r="W2033" t="str">
            <v>G</v>
          </cell>
        </row>
        <row r="2034">
          <cell r="B2034" t="str">
            <v>UN2880II</v>
          </cell>
          <cell r="C2034" t="str">
            <v>HYPOCHLORITE DE CALCIUM (OU EN MÉLANGE) HYDRATÉ</v>
          </cell>
          <cell r="D2034" t="str">
            <v>5.1</v>
          </cell>
          <cell r="E2034" t="str">
            <v>O2</v>
          </cell>
          <cell r="F2034" t="str">
            <v>II</v>
          </cell>
          <cell r="G2034" t="str">
            <v>5.1</v>
          </cell>
          <cell r="H2034" t="str">
            <v>314,322</v>
          </cell>
          <cell r="I2034">
            <v>1000</v>
          </cell>
          <cell r="J2034" t="str">
            <v>E2</v>
          </cell>
          <cell r="K2034" t="str">
            <v>2</v>
          </cell>
          <cell r="L2034" t="str">
            <v>E</v>
          </cell>
          <cell r="M2034" t="str">
            <v>V11</v>
          </cell>
          <cell r="N2034" t="str">
            <v>CV24,CV35</v>
          </cell>
          <cell r="O2034" t="str">
            <v/>
          </cell>
          <cell r="P2034" t="str">
            <v>N</v>
          </cell>
          <cell r="Q2034" t="str">
            <v>N</v>
          </cell>
          <cell r="R2034" t="str">
            <v>N</v>
          </cell>
          <cell r="S2034" t="str">
            <v>N</v>
          </cell>
          <cell r="T2034" t="str">
            <v>N</v>
          </cell>
          <cell r="U2034" t="str">
            <v>N</v>
          </cell>
          <cell r="V2034" t="str">
            <v>N</v>
          </cell>
          <cell r="W2034" t="str">
            <v>G</v>
          </cell>
        </row>
        <row r="2035">
          <cell r="B2035" t="str">
            <v>UN2881II</v>
          </cell>
          <cell r="C2035" t="str">
            <v>CATALYSEUR MÉTALLIQUE SEC</v>
          </cell>
          <cell r="D2035" t="str">
            <v>4.2</v>
          </cell>
          <cell r="E2035" t="str">
            <v>S4</v>
          </cell>
          <cell r="F2035" t="str">
            <v>II</v>
          </cell>
          <cell r="G2035" t="str">
            <v>4.2</v>
          </cell>
          <cell r="H2035" t="str">
            <v>274</v>
          </cell>
          <cell r="I2035">
            <v>0</v>
          </cell>
          <cell r="J2035" t="str">
            <v>E0</v>
          </cell>
          <cell r="K2035" t="str">
            <v>2</v>
          </cell>
          <cell r="L2035" t="str">
            <v>E</v>
          </cell>
          <cell r="M2035" t="str">
            <v>V1</v>
          </cell>
          <cell r="N2035" t="str">
            <v/>
          </cell>
          <cell r="O2035" t="str">
            <v/>
          </cell>
          <cell r="P2035" t="str">
            <v>N</v>
          </cell>
          <cell r="Q2035" t="str">
            <v>N</v>
          </cell>
          <cell r="R2035" t="str">
            <v>N</v>
          </cell>
          <cell r="S2035" t="str">
            <v>N</v>
          </cell>
          <cell r="T2035" t="str">
            <v>N</v>
          </cell>
          <cell r="U2035" t="str">
            <v>N</v>
          </cell>
          <cell r="V2035" t="str">
            <v>O</v>
          </cell>
          <cell r="W2035" t="str">
            <v>G</v>
          </cell>
        </row>
        <row r="2036">
          <cell r="B2036" t="str">
            <v>UN2881I</v>
          </cell>
          <cell r="C2036" t="str">
            <v>CATALYSEUR MÉTALLIQUE SEC</v>
          </cell>
          <cell r="D2036" t="str">
            <v>4.2</v>
          </cell>
          <cell r="E2036" t="str">
            <v>S4</v>
          </cell>
          <cell r="F2036" t="str">
            <v>I</v>
          </cell>
          <cell r="G2036" t="str">
            <v>4.2</v>
          </cell>
          <cell r="H2036" t="str">
            <v>274</v>
          </cell>
          <cell r="I2036">
            <v>0</v>
          </cell>
          <cell r="J2036" t="str">
            <v>E0</v>
          </cell>
          <cell r="K2036" t="str">
            <v>0</v>
          </cell>
          <cell r="L2036" t="str">
            <v>E</v>
          </cell>
          <cell r="M2036" t="str">
            <v>V1</v>
          </cell>
          <cell r="N2036" t="str">
            <v/>
          </cell>
          <cell r="O2036" t="str">
            <v>S20</v>
          </cell>
          <cell r="P2036" t="str">
            <v>N</v>
          </cell>
          <cell r="Q2036" t="str">
            <v>N</v>
          </cell>
          <cell r="R2036" t="str">
            <v>N</v>
          </cell>
          <cell r="S2036" t="str">
            <v>N</v>
          </cell>
          <cell r="T2036" t="str">
            <v>N</v>
          </cell>
          <cell r="U2036" t="str">
            <v>N</v>
          </cell>
          <cell r="V2036" t="str">
            <v>O</v>
          </cell>
          <cell r="W2036" t="str">
            <v>G</v>
          </cell>
        </row>
        <row r="2037">
          <cell r="B2037" t="str">
            <v>UN2881III</v>
          </cell>
          <cell r="C2037" t="str">
            <v>CATALYSEUR MÉTALLIQUE SEC</v>
          </cell>
          <cell r="D2037" t="str">
            <v>4.2</v>
          </cell>
          <cell r="E2037" t="str">
            <v>S4</v>
          </cell>
          <cell r="F2037" t="str">
            <v>III</v>
          </cell>
          <cell r="G2037" t="str">
            <v>4.2</v>
          </cell>
          <cell r="H2037" t="str">
            <v>274</v>
          </cell>
          <cell r="I2037">
            <v>0</v>
          </cell>
          <cell r="J2037" t="str">
            <v>E1</v>
          </cell>
          <cell r="K2037" t="str">
            <v>3</v>
          </cell>
          <cell r="L2037" t="str">
            <v>E</v>
          </cell>
          <cell r="M2037" t="str">
            <v>V1</v>
          </cell>
          <cell r="N2037" t="str">
            <v/>
          </cell>
          <cell r="O2037" t="str">
            <v/>
          </cell>
          <cell r="P2037" t="str">
            <v>N</v>
          </cell>
          <cell r="Q2037" t="str">
            <v>N</v>
          </cell>
          <cell r="R2037" t="str">
            <v>N</v>
          </cell>
          <cell r="S2037" t="str">
            <v>N</v>
          </cell>
          <cell r="T2037" t="str">
            <v>N</v>
          </cell>
          <cell r="U2037" t="str">
            <v>N</v>
          </cell>
          <cell r="V2037" t="str">
            <v>O</v>
          </cell>
          <cell r="W2037" t="str">
            <v>G</v>
          </cell>
        </row>
        <row r="2038">
          <cell r="B2038" t="str">
            <v>UN2900</v>
          </cell>
          <cell r="C2038" t="str">
            <v>MATIÈRE INFECTIEUSE POUR LES ANIMAUX</v>
          </cell>
          <cell r="D2038" t="str">
            <v>6.2</v>
          </cell>
          <cell r="E2038" t="str">
            <v>I2</v>
          </cell>
          <cell r="F2038" t="str">
            <v/>
          </cell>
          <cell r="G2038" t="str">
            <v>6.2,+2.2</v>
          </cell>
          <cell r="H2038" t="str">
            <v>318</v>
          </cell>
          <cell r="I2038">
            <v>0</v>
          </cell>
          <cell r="J2038" t="str">
            <v>E0</v>
          </cell>
          <cell r="K2038" t="str">
            <v>0</v>
          </cell>
          <cell r="L2038" t="str">
            <v>E</v>
          </cell>
          <cell r="M2038" t="str">
            <v/>
          </cell>
          <cell r="N2038" t="str">
            <v>CV13,CV25,CV26,CV28</v>
          </cell>
          <cell r="O2038" t="str">
            <v>S3,S9,S15</v>
          </cell>
          <cell r="P2038" t="str">
            <v>N</v>
          </cell>
          <cell r="Q2038" t="str">
            <v>N</v>
          </cell>
          <cell r="R2038" t="str">
            <v>N</v>
          </cell>
          <cell r="S2038" t="str">
            <v>O</v>
          </cell>
          <cell r="T2038" t="str">
            <v>O</v>
          </cell>
          <cell r="U2038" t="str">
            <v>N</v>
          </cell>
          <cell r="V2038" t="str">
            <v>N</v>
          </cell>
          <cell r="W2038" t="str">
            <v>G ou ML</v>
          </cell>
        </row>
        <row r="2039">
          <cell r="B2039" t="str">
            <v>UN2900I2</v>
          </cell>
          <cell r="C2039" t="str">
            <v>MATIÈRE INFECTIEUSE POUR LES ANIMAUX</v>
          </cell>
          <cell r="D2039" t="str">
            <v>6.2</v>
          </cell>
          <cell r="E2039" t="str">
            <v>I2</v>
          </cell>
          <cell r="F2039" t="str">
            <v/>
          </cell>
          <cell r="G2039" t="str">
            <v>6.2</v>
          </cell>
          <cell r="H2039" t="str">
            <v>318</v>
          </cell>
          <cell r="I2039">
            <v>0</v>
          </cell>
          <cell r="J2039" t="str">
            <v>E0</v>
          </cell>
          <cell r="K2039" t="str">
            <v>0</v>
          </cell>
          <cell r="L2039" t="str">
            <v>E</v>
          </cell>
          <cell r="M2039" t="str">
            <v/>
          </cell>
          <cell r="N2039" t="str">
            <v>CV13,CV25,CV26,CV28</v>
          </cell>
          <cell r="O2039" t="str">
            <v>S3,S9,S15</v>
          </cell>
          <cell r="P2039" t="str">
            <v>N</v>
          </cell>
          <cell r="Q2039" t="str">
            <v>N</v>
          </cell>
          <cell r="R2039" t="str">
            <v>N</v>
          </cell>
          <cell r="S2039" t="str">
            <v>O</v>
          </cell>
          <cell r="T2039" t="str">
            <v>O</v>
          </cell>
          <cell r="U2039" t="str">
            <v>N</v>
          </cell>
          <cell r="V2039" t="str">
            <v>N</v>
          </cell>
          <cell r="W2039" t="str">
            <v>G ou ML</v>
          </cell>
        </row>
        <row r="2040">
          <cell r="B2040" t="str">
            <v>UN2901</v>
          </cell>
          <cell r="C2040" t="str">
            <v>CHLORURE DE BROME</v>
          </cell>
          <cell r="D2040" t="str">
            <v>2</v>
          </cell>
          <cell r="E2040" t="str">
            <v>2TOC</v>
          </cell>
          <cell r="F2040" t="str">
            <v/>
          </cell>
          <cell r="G2040" t="str">
            <v>2.3,+5.1,+8</v>
          </cell>
          <cell r="H2040" t="str">
            <v/>
          </cell>
          <cell r="I2040">
            <v>0</v>
          </cell>
          <cell r="J2040" t="str">
            <v>E0</v>
          </cell>
          <cell r="K2040" t="str">
            <v>TRANSPORT INTERDIT</v>
          </cell>
          <cell r="L2040" t="str">
            <v>D</v>
          </cell>
          <cell r="M2040" t="str">
            <v/>
          </cell>
          <cell r="N2040" t="str">
            <v>CV9,CV10,CV36</v>
          </cell>
          <cell r="O2040" t="str">
            <v>S14</v>
          </cell>
          <cell r="P2040" t="str">
            <v>N</v>
          </cell>
          <cell r="Q2040" t="str">
            <v>O</v>
          </cell>
          <cell r="R2040" t="str">
            <v>I</v>
          </cell>
          <cell r="S2040" t="str">
            <v>I</v>
          </cell>
          <cell r="T2040" t="str">
            <v>I</v>
          </cell>
          <cell r="U2040" t="str">
            <v>I</v>
          </cell>
          <cell r="V2040" t="str">
            <v>I</v>
          </cell>
          <cell r="W2040" t="str">
            <v>I</v>
          </cell>
        </row>
        <row r="2041">
          <cell r="B2041" t="str">
            <v>UN2902III</v>
          </cell>
          <cell r="C2041" t="str">
            <v>PESTICIDE LIQUIDE TOXIQUE, N.S.A.</v>
          </cell>
          <cell r="D2041" t="str">
            <v>6.1</v>
          </cell>
          <cell r="E2041" t="str">
            <v>T6</v>
          </cell>
          <cell r="F2041" t="str">
            <v>III</v>
          </cell>
          <cell r="G2041" t="str">
            <v>6.1</v>
          </cell>
          <cell r="H2041" t="str">
            <v>61,274,648</v>
          </cell>
          <cell r="I2041">
            <v>5000</v>
          </cell>
          <cell r="J2041" t="str">
            <v>E1</v>
          </cell>
          <cell r="K2041" t="str">
            <v>2</v>
          </cell>
          <cell r="L2041" t="str">
            <v>E</v>
          </cell>
          <cell r="M2041" t="str">
            <v>V12</v>
          </cell>
          <cell r="N2041" t="str">
            <v>CV13,CV28</v>
          </cell>
          <cell r="O2041" t="str">
            <v>S9</v>
          </cell>
          <cell r="P2041" t="str">
            <v>N</v>
          </cell>
          <cell r="Q2041" t="str">
            <v>N</v>
          </cell>
          <cell r="R2041" t="str">
            <v>N</v>
          </cell>
          <cell r="S2041" t="str">
            <v>O</v>
          </cell>
          <cell r="T2041" t="str">
            <v>N</v>
          </cell>
          <cell r="U2041" t="str">
            <v>N</v>
          </cell>
          <cell r="V2041" t="str">
            <v>O</v>
          </cell>
          <cell r="W2041" t="str">
            <v>ML</v>
          </cell>
        </row>
        <row r="2042">
          <cell r="B2042" t="str">
            <v>UN2902II</v>
          </cell>
          <cell r="C2042" t="str">
            <v>PESTICIDE LIQUIDE TOXIQUE, N.S.A.</v>
          </cell>
          <cell r="D2042" t="str">
            <v>6.1</v>
          </cell>
          <cell r="E2042" t="str">
            <v>T6</v>
          </cell>
          <cell r="F2042" t="str">
            <v>II</v>
          </cell>
          <cell r="G2042" t="str">
            <v>6.1</v>
          </cell>
          <cell r="H2042" t="str">
            <v>61,274,648</v>
          </cell>
          <cell r="I2042">
            <v>100</v>
          </cell>
          <cell r="J2042" t="str">
            <v>E4</v>
          </cell>
          <cell r="K2042" t="str">
            <v>2</v>
          </cell>
          <cell r="L2042" t="str">
            <v>E</v>
          </cell>
          <cell r="M2042" t="str">
            <v/>
          </cell>
          <cell r="N2042" t="str">
            <v>CV13,CV28</v>
          </cell>
          <cell r="O2042" t="str">
            <v>S9,S19</v>
          </cell>
          <cell r="P2042" t="str">
            <v>N</v>
          </cell>
          <cell r="Q2042" t="str">
            <v>N</v>
          </cell>
          <cell r="R2042" t="str">
            <v>N</v>
          </cell>
          <cell r="S2042" t="str">
            <v>O</v>
          </cell>
          <cell r="T2042" t="str">
            <v>N</v>
          </cell>
          <cell r="U2042" t="str">
            <v>N</v>
          </cell>
          <cell r="V2042" t="str">
            <v>O</v>
          </cell>
          <cell r="W2042" t="str">
            <v>ML</v>
          </cell>
        </row>
        <row r="2043">
          <cell r="B2043" t="str">
            <v>UN2902I</v>
          </cell>
          <cell r="C2043" t="str">
            <v>PESTICIDE LIQUIDE TOXIQUE, N.S.A.</v>
          </cell>
          <cell r="D2043" t="str">
            <v>6.1</v>
          </cell>
          <cell r="E2043" t="str">
            <v>T6</v>
          </cell>
          <cell r="F2043" t="str">
            <v>I</v>
          </cell>
          <cell r="G2043" t="str">
            <v>6.1</v>
          </cell>
          <cell r="H2043" t="str">
            <v>61,274,648</v>
          </cell>
          <cell r="I2043">
            <v>0</v>
          </cell>
          <cell r="J2043" t="str">
            <v>E5</v>
          </cell>
          <cell r="K2043" t="str">
            <v>1</v>
          </cell>
          <cell r="L2043" t="str">
            <v>E</v>
          </cell>
          <cell r="M2043" t="str">
            <v/>
          </cell>
          <cell r="N2043" t="str">
            <v>CV1,CV13,CV28</v>
          </cell>
          <cell r="O2043" t="str">
            <v>S9,S14</v>
          </cell>
          <cell r="P2043" t="str">
            <v>N</v>
          </cell>
          <cell r="Q2043" t="str">
            <v>N</v>
          </cell>
          <cell r="R2043" t="str">
            <v>N</v>
          </cell>
          <cell r="S2043" t="str">
            <v>O</v>
          </cell>
          <cell r="T2043" t="str">
            <v>O</v>
          </cell>
          <cell r="U2043" t="str">
            <v>N</v>
          </cell>
          <cell r="V2043" t="str">
            <v>O</v>
          </cell>
          <cell r="W2043" t="str">
            <v>ML</v>
          </cell>
        </row>
        <row r="2044">
          <cell r="B2044" t="str">
            <v>UN2903III</v>
          </cell>
          <cell r="C2044" t="str">
            <v>PESTICIDE LIQUIDE TOXIQUE INFLAMMABLE, N.S.A.</v>
          </cell>
          <cell r="D2044" t="str">
            <v>6.1</v>
          </cell>
          <cell r="E2044" t="str">
            <v>TF2</v>
          </cell>
          <cell r="F2044" t="str">
            <v>III</v>
          </cell>
          <cell r="G2044" t="str">
            <v>6.1,+3</v>
          </cell>
          <cell r="H2044" t="str">
            <v>61,274</v>
          </cell>
          <cell r="I2044">
            <v>5000</v>
          </cell>
          <cell r="J2044" t="str">
            <v>E1</v>
          </cell>
          <cell r="K2044" t="str">
            <v>2</v>
          </cell>
          <cell r="L2044" t="str">
            <v>E</v>
          </cell>
          <cell r="M2044" t="str">
            <v>V12</v>
          </cell>
          <cell r="N2044" t="str">
            <v>CV13,CV28</v>
          </cell>
          <cell r="O2044" t="str">
            <v>S2,S9</v>
          </cell>
          <cell r="P2044" t="str">
            <v>N</v>
          </cell>
          <cell r="Q2044" t="str">
            <v>N</v>
          </cell>
          <cell r="R2044" t="str">
            <v>N</v>
          </cell>
          <cell r="S2044" t="str">
            <v>O</v>
          </cell>
          <cell r="T2044" t="str">
            <v>N</v>
          </cell>
          <cell r="U2044" t="str">
            <v>N</v>
          </cell>
          <cell r="V2044" t="str">
            <v>O</v>
          </cell>
          <cell r="W2044" t="str">
            <v>ML</v>
          </cell>
        </row>
        <row r="2045">
          <cell r="B2045" t="str">
            <v>UN2903II</v>
          </cell>
          <cell r="C2045" t="str">
            <v>PESTICIDE LIQUIDE TOXIQUE INFLAMMABLE, N.S.A.</v>
          </cell>
          <cell r="D2045" t="str">
            <v>6.1</v>
          </cell>
          <cell r="E2045" t="str">
            <v>TF2</v>
          </cell>
          <cell r="F2045" t="str">
            <v>II</v>
          </cell>
          <cell r="G2045" t="str">
            <v>6.1,+3</v>
          </cell>
          <cell r="H2045" t="str">
            <v>61,274</v>
          </cell>
          <cell r="I2045">
            <v>100</v>
          </cell>
          <cell r="J2045" t="str">
            <v>E4</v>
          </cell>
          <cell r="K2045" t="str">
            <v>2</v>
          </cell>
          <cell r="L2045" t="str">
            <v>E</v>
          </cell>
          <cell r="M2045" t="str">
            <v/>
          </cell>
          <cell r="N2045" t="str">
            <v>CV13,CV28</v>
          </cell>
          <cell r="O2045" t="str">
            <v>S2,S9,S19</v>
          </cell>
          <cell r="P2045" t="str">
            <v>N</v>
          </cell>
          <cell r="Q2045" t="str">
            <v>N</v>
          </cell>
          <cell r="R2045" t="str">
            <v>N</v>
          </cell>
          <cell r="S2045" t="str">
            <v>O</v>
          </cell>
          <cell r="T2045" t="str">
            <v>N</v>
          </cell>
          <cell r="U2045" t="str">
            <v>N</v>
          </cell>
          <cell r="V2045" t="str">
            <v>O</v>
          </cell>
          <cell r="W2045" t="str">
            <v>ML</v>
          </cell>
        </row>
        <row r="2046">
          <cell r="B2046" t="str">
            <v>UN2903I</v>
          </cell>
          <cell r="C2046" t="str">
            <v>PESTICIDE LIQUIDE TOXIQUE INFLAMMABLE, N.S.A.</v>
          </cell>
          <cell r="D2046" t="str">
            <v>6.1</v>
          </cell>
          <cell r="E2046" t="str">
            <v>TF2</v>
          </cell>
          <cell r="F2046" t="str">
            <v>I</v>
          </cell>
          <cell r="G2046" t="str">
            <v>6.1,+3</v>
          </cell>
          <cell r="H2046" t="str">
            <v>61,274</v>
          </cell>
          <cell r="I2046">
            <v>0</v>
          </cell>
          <cell r="J2046" t="str">
            <v>E5</v>
          </cell>
          <cell r="K2046" t="str">
            <v>1</v>
          </cell>
          <cell r="L2046" t="str">
            <v>E</v>
          </cell>
          <cell r="M2046" t="str">
            <v/>
          </cell>
          <cell r="N2046" t="str">
            <v>CV1,CV13 ,CV28</v>
          </cell>
          <cell r="O2046" t="str">
            <v>S2,S9,S14</v>
          </cell>
          <cell r="P2046" t="str">
            <v>N</v>
          </cell>
          <cell r="Q2046" t="str">
            <v>N</v>
          </cell>
          <cell r="R2046" t="str">
            <v>N</v>
          </cell>
          <cell r="S2046" t="str">
            <v>O</v>
          </cell>
          <cell r="T2046" t="str">
            <v>O</v>
          </cell>
          <cell r="U2046" t="str">
            <v>N</v>
          </cell>
          <cell r="V2046" t="str">
            <v>O</v>
          </cell>
          <cell r="W2046" t="str">
            <v>ML</v>
          </cell>
        </row>
        <row r="2047">
          <cell r="B2047" t="str">
            <v>UN2904III</v>
          </cell>
          <cell r="C2047" t="str">
            <v>CHLOROPHÉNOLATES LIQUIDES ou PHÉNOLATES LIQUIDES</v>
          </cell>
          <cell r="D2047" t="str">
            <v>8</v>
          </cell>
          <cell r="E2047" t="str">
            <v>C9</v>
          </cell>
          <cell r="F2047" t="str">
            <v>III</v>
          </cell>
          <cell r="G2047" t="str">
            <v>8</v>
          </cell>
          <cell r="H2047" t="str">
            <v/>
          </cell>
          <cell r="I2047">
            <v>5000</v>
          </cell>
          <cell r="J2047" t="str">
            <v>E1</v>
          </cell>
          <cell r="K2047" t="str">
            <v>3</v>
          </cell>
          <cell r="L2047" t="str">
            <v>E</v>
          </cell>
          <cell r="M2047" t="str">
            <v>V12</v>
          </cell>
          <cell r="N2047" t="str">
            <v/>
          </cell>
          <cell r="O2047" t="str">
            <v/>
          </cell>
          <cell r="P2047" t="str">
            <v>N</v>
          </cell>
          <cell r="Q2047" t="str">
            <v>N</v>
          </cell>
          <cell r="R2047" t="str">
            <v>N</v>
          </cell>
          <cell r="S2047" t="str">
            <v>N</v>
          </cell>
          <cell r="T2047" t="str">
            <v>N</v>
          </cell>
          <cell r="U2047" t="str">
            <v>N</v>
          </cell>
          <cell r="V2047" t="str">
            <v>N</v>
          </cell>
          <cell r="W2047" t="str">
            <v>ML</v>
          </cell>
        </row>
        <row r="2048">
          <cell r="B2048" t="str">
            <v>UN2905III</v>
          </cell>
          <cell r="C2048" t="str">
            <v>CHLOROPHÉNOLATES SOLIDES ou PHÉNOLATES SOLIDES</v>
          </cell>
          <cell r="D2048" t="str">
            <v>8</v>
          </cell>
          <cell r="E2048" t="str">
            <v>C10</v>
          </cell>
          <cell r="F2048" t="str">
            <v>III</v>
          </cell>
          <cell r="G2048" t="str">
            <v>8</v>
          </cell>
          <cell r="H2048" t="str">
            <v/>
          </cell>
          <cell r="I2048">
            <v>5000</v>
          </cell>
          <cell r="J2048" t="str">
            <v>E1</v>
          </cell>
          <cell r="K2048" t="str">
            <v>3</v>
          </cell>
          <cell r="L2048" t="str">
            <v>E</v>
          </cell>
          <cell r="M2048" t="str">
            <v/>
          </cell>
          <cell r="N2048" t="str">
            <v/>
          </cell>
          <cell r="O2048" t="str">
            <v/>
          </cell>
          <cell r="P2048" t="str">
            <v>N</v>
          </cell>
          <cell r="Q2048" t="str">
            <v>N</v>
          </cell>
          <cell r="R2048" t="str">
            <v>N</v>
          </cell>
          <cell r="S2048" t="str">
            <v>N</v>
          </cell>
          <cell r="T2048" t="str">
            <v>N</v>
          </cell>
          <cell r="U2048" t="str">
            <v>N</v>
          </cell>
          <cell r="V2048" t="str">
            <v>N</v>
          </cell>
          <cell r="W2048" t="str">
            <v>G</v>
          </cell>
        </row>
        <row r="2049">
          <cell r="B2049" t="str">
            <v>UN2907II</v>
          </cell>
          <cell r="C2049" t="str">
            <v>DINITRATE D'ISOSORBIDE EN MÉLANGE</v>
          </cell>
          <cell r="D2049" t="str">
            <v>4.1</v>
          </cell>
          <cell r="E2049" t="str">
            <v>D</v>
          </cell>
          <cell r="F2049" t="str">
            <v>II</v>
          </cell>
          <cell r="G2049" t="str">
            <v>4.1</v>
          </cell>
          <cell r="H2049" t="str">
            <v>127</v>
          </cell>
          <cell r="I2049">
            <v>0</v>
          </cell>
          <cell r="J2049" t="str">
            <v>E0</v>
          </cell>
          <cell r="K2049" t="str">
            <v>2</v>
          </cell>
          <cell r="L2049" t="str">
            <v>B</v>
          </cell>
          <cell r="M2049" t="str">
            <v>V11</v>
          </cell>
          <cell r="N2049" t="str">
            <v/>
          </cell>
          <cell r="O2049" t="str">
            <v>S14</v>
          </cell>
          <cell r="P2049" t="str">
            <v>N</v>
          </cell>
          <cell r="Q2049" t="str">
            <v>N</v>
          </cell>
          <cell r="R2049" t="str">
            <v>N</v>
          </cell>
          <cell r="S2049" t="str">
            <v>N</v>
          </cell>
          <cell r="T2049" t="str">
            <v>O</v>
          </cell>
          <cell r="U2049" t="str">
            <v>N</v>
          </cell>
          <cell r="V2049" t="str">
            <v>N</v>
          </cell>
          <cell r="W2049" t="str">
            <v>G</v>
          </cell>
        </row>
        <row r="2050">
          <cell r="B2050" t="str">
            <v>UN2908</v>
          </cell>
          <cell r="C2050" t="str">
            <v>MATIÈRES RADIOACTIVES, EMBALLAGES VIDES COMME COLIS EXCEPTÉS</v>
          </cell>
          <cell r="D2050" t="str">
            <v>7</v>
          </cell>
          <cell r="E2050" t="str">
            <v/>
          </cell>
          <cell r="F2050" t="str">
            <v/>
          </cell>
          <cell r="G2050" t="str">
            <v/>
          </cell>
          <cell r="H2050" t="str">
            <v>290</v>
          </cell>
          <cell r="I2050">
            <v>0</v>
          </cell>
          <cell r="J2050" t="str">
            <v>E0</v>
          </cell>
          <cell r="K2050" t="str">
            <v>TRANSPORT INTERDIT</v>
          </cell>
          <cell r="L2050" t="str">
            <v>E</v>
          </cell>
          <cell r="M2050" t="str">
            <v/>
          </cell>
          <cell r="N2050" t="str">
            <v>CV33</v>
          </cell>
          <cell r="O2050" t="str">
            <v>S5,S21</v>
          </cell>
          <cell r="P2050" t="str">
            <v>N</v>
          </cell>
          <cell r="Q2050" t="str">
            <v>O</v>
          </cell>
          <cell r="R2050" t="str">
            <v>I</v>
          </cell>
          <cell r="S2050" t="str">
            <v>I</v>
          </cell>
          <cell r="T2050" t="str">
            <v>I</v>
          </cell>
          <cell r="U2050" t="str">
            <v>I</v>
          </cell>
          <cell r="V2050" t="str">
            <v>I</v>
          </cell>
          <cell r="W2050" t="str">
            <v>I</v>
          </cell>
        </row>
        <row r="2051">
          <cell r="B2051" t="str">
            <v>UN2909</v>
          </cell>
          <cell r="C2051" t="str">
            <v>MATIÈRES RADIOACTIVES, OBJETS MANUFACTURÉS EN THORIUM NATUREL, ou EN URANIUM APPAUVRI ou EN URANIUM NATUREL, COMME COLIS EXCEPTÉS</v>
          </cell>
          <cell r="D2051" t="str">
            <v>7</v>
          </cell>
          <cell r="E2051" t="str">
            <v/>
          </cell>
          <cell r="F2051" t="str">
            <v/>
          </cell>
          <cell r="G2051" t="str">
            <v/>
          </cell>
          <cell r="H2051" t="str">
            <v>290</v>
          </cell>
          <cell r="I2051">
            <v>0</v>
          </cell>
          <cell r="J2051" t="str">
            <v>E0</v>
          </cell>
          <cell r="K2051" t="str">
            <v>TRANSPORT INTERDIT</v>
          </cell>
          <cell r="L2051" t="str">
            <v>E</v>
          </cell>
          <cell r="M2051" t="str">
            <v/>
          </cell>
          <cell r="N2051" t="str">
            <v>CV33</v>
          </cell>
          <cell r="O2051" t="str">
            <v>S5,S21</v>
          </cell>
          <cell r="P2051" t="str">
            <v>N</v>
          </cell>
          <cell r="Q2051" t="str">
            <v>O</v>
          </cell>
          <cell r="R2051" t="str">
            <v>I</v>
          </cell>
          <cell r="S2051" t="str">
            <v>I</v>
          </cell>
          <cell r="T2051" t="str">
            <v>I</v>
          </cell>
          <cell r="U2051" t="str">
            <v>I</v>
          </cell>
          <cell r="V2051" t="str">
            <v>I</v>
          </cell>
          <cell r="W2051" t="str">
            <v>I</v>
          </cell>
        </row>
        <row r="2052">
          <cell r="B2052" t="str">
            <v>UN2910</v>
          </cell>
          <cell r="C2052" t="str">
            <v>MATIÈRES RADIOACTIVES, QUANTITES LIMITÉES EN COLIS EXCEPTÉS</v>
          </cell>
          <cell r="D2052" t="str">
            <v>7</v>
          </cell>
          <cell r="E2052" t="str">
            <v/>
          </cell>
          <cell r="F2052" t="str">
            <v/>
          </cell>
          <cell r="G2052" t="str">
            <v/>
          </cell>
          <cell r="H2052">
            <v>290.36799999999999</v>
          </cell>
          <cell r="I2052">
            <v>0</v>
          </cell>
          <cell r="J2052" t="str">
            <v>E0</v>
          </cell>
          <cell r="K2052" t="str">
            <v>TRANSPORT INTERDIT</v>
          </cell>
          <cell r="L2052" t="str">
            <v>E</v>
          </cell>
          <cell r="M2052" t="str">
            <v/>
          </cell>
          <cell r="N2052" t="str">
            <v>CV33</v>
          </cell>
          <cell r="O2052" t="str">
            <v>S5,S21</v>
          </cell>
          <cell r="P2052" t="str">
            <v>N</v>
          </cell>
          <cell r="Q2052" t="str">
            <v>O</v>
          </cell>
          <cell r="R2052" t="str">
            <v>I</v>
          </cell>
          <cell r="S2052" t="str">
            <v>I</v>
          </cell>
          <cell r="T2052" t="str">
            <v>I</v>
          </cell>
          <cell r="U2052" t="str">
            <v>I</v>
          </cell>
          <cell r="V2052" t="str">
            <v>I</v>
          </cell>
          <cell r="W2052" t="str">
            <v>I</v>
          </cell>
        </row>
        <row r="2053">
          <cell r="B2053" t="str">
            <v>UN2911</v>
          </cell>
          <cell r="C2053" t="str">
            <v>MATIÈRES RADIOACTIVES, APPAREILS ou OBJETS EN COLIS EXCEPTÉS</v>
          </cell>
          <cell r="D2053" t="str">
            <v>7</v>
          </cell>
          <cell r="E2053" t="str">
            <v/>
          </cell>
          <cell r="F2053" t="str">
            <v/>
          </cell>
          <cell r="G2053" t="str">
            <v/>
          </cell>
          <cell r="H2053" t="str">
            <v>290</v>
          </cell>
          <cell r="I2053">
            <v>0</v>
          </cell>
          <cell r="J2053" t="str">
            <v>E0</v>
          </cell>
          <cell r="K2053" t="str">
            <v>TRANSPORT INTERDIT</v>
          </cell>
          <cell r="L2053" t="str">
            <v>E</v>
          </cell>
          <cell r="M2053" t="str">
            <v/>
          </cell>
          <cell r="N2053" t="str">
            <v>CV33</v>
          </cell>
          <cell r="O2053" t="str">
            <v>S5,S21</v>
          </cell>
          <cell r="P2053" t="str">
            <v>N</v>
          </cell>
          <cell r="Q2053" t="str">
            <v>O</v>
          </cell>
          <cell r="R2053" t="str">
            <v>I</v>
          </cell>
          <cell r="S2053" t="str">
            <v>I</v>
          </cell>
          <cell r="T2053" t="str">
            <v>I</v>
          </cell>
          <cell r="U2053" t="str">
            <v>I</v>
          </cell>
          <cell r="V2053" t="str">
            <v>I</v>
          </cell>
          <cell r="W2053" t="str">
            <v>I</v>
          </cell>
        </row>
        <row r="2054">
          <cell r="B2054" t="str">
            <v>UN2912</v>
          </cell>
          <cell r="C2054" t="str">
            <v>MATIÈRES RADIOACTIVES DE FAIBLE ACTIVITÉ SPÉCIFIQUE (LSA-I)</v>
          </cell>
          <cell r="D2054" t="str">
            <v>7</v>
          </cell>
          <cell r="E2054" t="str">
            <v/>
          </cell>
          <cell r="F2054" t="str">
            <v/>
          </cell>
          <cell r="G2054" t="str">
            <v>7X</v>
          </cell>
          <cell r="H2054" t="str">
            <v>172,317,325</v>
          </cell>
          <cell r="I2054">
            <v>0</v>
          </cell>
          <cell r="J2054" t="str">
            <v>E0</v>
          </cell>
          <cell r="K2054" t="str">
            <v>TRANSPORT INTERDIT</v>
          </cell>
          <cell r="L2054" t="str">
            <v>E</v>
          </cell>
          <cell r="M2054" t="str">
            <v/>
          </cell>
          <cell r="N2054" t="str">
            <v>CV33</v>
          </cell>
          <cell r="O2054" t="str">
            <v>S6,S11,S21</v>
          </cell>
          <cell r="P2054" t="str">
            <v>N</v>
          </cell>
          <cell r="Q2054" t="str">
            <v>O</v>
          </cell>
          <cell r="R2054" t="str">
            <v>I</v>
          </cell>
          <cell r="S2054" t="str">
            <v>I</v>
          </cell>
          <cell r="T2054" t="str">
            <v>I</v>
          </cell>
          <cell r="U2054" t="str">
            <v>I</v>
          </cell>
          <cell r="V2054" t="str">
            <v>I</v>
          </cell>
          <cell r="W2054" t="str">
            <v>I</v>
          </cell>
        </row>
        <row r="2055">
          <cell r="B2055" t="str">
            <v>UN2913</v>
          </cell>
          <cell r="C2055" t="str">
            <v>MATIÈRES RADIOACTIVES, OBJETS CONTAMINÉS SUPERFICIELLEMENT ,(SCO-I ou SCO-II)</v>
          </cell>
          <cell r="D2055" t="str">
            <v>7</v>
          </cell>
          <cell r="E2055" t="str">
            <v/>
          </cell>
          <cell r="F2055" t="str">
            <v/>
          </cell>
          <cell r="G2055" t="str">
            <v>7X</v>
          </cell>
          <cell r="H2055" t="str">
            <v>172,317,336</v>
          </cell>
          <cell r="I2055">
            <v>0</v>
          </cell>
          <cell r="J2055" t="str">
            <v>E0</v>
          </cell>
          <cell r="K2055" t="str">
            <v>TRANSPORT INTERDIT</v>
          </cell>
          <cell r="L2055" t="str">
            <v>E</v>
          </cell>
          <cell r="M2055" t="str">
            <v/>
          </cell>
          <cell r="N2055" t="str">
            <v>CV33</v>
          </cell>
          <cell r="O2055" t="str">
            <v>S6,S11,S21</v>
          </cell>
          <cell r="P2055" t="str">
            <v>N</v>
          </cell>
          <cell r="Q2055" t="str">
            <v>O</v>
          </cell>
          <cell r="R2055" t="str">
            <v>I</v>
          </cell>
          <cell r="S2055" t="str">
            <v>I</v>
          </cell>
          <cell r="T2055" t="str">
            <v>I</v>
          </cell>
          <cell r="U2055" t="str">
            <v>I</v>
          </cell>
          <cell r="V2055" t="str">
            <v>I</v>
          </cell>
          <cell r="W2055" t="str">
            <v>I</v>
          </cell>
        </row>
        <row r="2056">
          <cell r="B2056" t="str">
            <v>UN2915</v>
          </cell>
          <cell r="C2056" t="str">
            <v>MATIÈRES RADIOACTIVES EN COLIS DE TYPE A</v>
          </cell>
          <cell r="D2056" t="str">
            <v>7</v>
          </cell>
          <cell r="E2056" t="str">
            <v/>
          </cell>
          <cell r="F2056" t="str">
            <v/>
          </cell>
          <cell r="G2056" t="str">
            <v>7X</v>
          </cell>
          <cell r="H2056" t="str">
            <v>172,317,325</v>
          </cell>
          <cell r="I2056">
            <v>0</v>
          </cell>
          <cell r="J2056" t="str">
            <v>E0</v>
          </cell>
          <cell r="K2056" t="str">
            <v>TRANSPORT INTERDIT</v>
          </cell>
          <cell r="L2056" t="str">
            <v>E</v>
          </cell>
          <cell r="M2056" t="str">
            <v/>
          </cell>
          <cell r="N2056" t="str">
            <v>CV33</v>
          </cell>
          <cell r="O2056" t="str">
            <v>S6,S11,S12,S21</v>
          </cell>
          <cell r="P2056" t="str">
            <v>N</v>
          </cell>
          <cell r="Q2056" t="str">
            <v>O</v>
          </cell>
          <cell r="R2056" t="str">
            <v>I</v>
          </cell>
          <cell r="S2056" t="str">
            <v>I</v>
          </cell>
          <cell r="T2056" t="str">
            <v>I</v>
          </cell>
          <cell r="U2056" t="str">
            <v>I</v>
          </cell>
          <cell r="V2056" t="str">
            <v>I</v>
          </cell>
          <cell r="W2056" t="str">
            <v>I</v>
          </cell>
        </row>
        <row r="2057">
          <cell r="B2057" t="str">
            <v>UN2916</v>
          </cell>
          <cell r="C2057" t="str">
            <v>MATIÈRES RADIOACTIVES EN COLIS DE TYPE B(U)</v>
          </cell>
          <cell r="D2057" t="str">
            <v>7</v>
          </cell>
          <cell r="E2057" t="str">
            <v/>
          </cell>
          <cell r="F2057" t="str">
            <v/>
          </cell>
          <cell r="G2057" t="str">
            <v>7X</v>
          </cell>
          <cell r="H2057" t="str">
            <v>172,317,325,337</v>
          </cell>
          <cell r="I2057">
            <v>0</v>
          </cell>
          <cell r="J2057" t="str">
            <v>E0</v>
          </cell>
          <cell r="K2057" t="str">
            <v>TRANSPORT INTERDIT</v>
          </cell>
          <cell r="L2057" t="str">
            <v>E</v>
          </cell>
          <cell r="M2057" t="str">
            <v/>
          </cell>
          <cell r="N2057" t="str">
            <v>CV33</v>
          </cell>
          <cell r="O2057" t="str">
            <v>S6,S11,S21</v>
          </cell>
          <cell r="P2057" t="str">
            <v>N</v>
          </cell>
          <cell r="Q2057" t="str">
            <v>O</v>
          </cell>
          <cell r="R2057" t="str">
            <v>I</v>
          </cell>
          <cell r="S2057" t="str">
            <v>I</v>
          </cell>
          <cell r="T2057" t="str">
            <v>I</v>
          </cell>
          <cell r="U2057" t="str">
            <v>I</v>
          </cell>
          <cell r="V2057" t="str">
            <v>I</v>
          </cell>
          <cell r="W2057" t="str">
            <v>I</v>
          </cell>
        </row>
        <row r="2058">
          <cell r="B2058" t="str">
            <v>UN2917</v>
          </cell>
          <cell r="C2058" t="str">
            <v>MATIÈRES RADIOACTIVES EN COLIS DE TYPE B(M)</v>
          </cell>
          <cell r="D2058" t="str">
            <v>7</v>
          </cell>
          <cell r="E2058" t="str">
            <v/>
          </cell>
          <cell r="F2058" t="str">
            <v/>
          </cell>
          <cell r="G2058" t="str">
            <v>7X</v>
          </cell>
          <cell r="H2058" t="str">
            <v>172,317,325,337</v>
          </cell>
          <cell r="I2058">
            <v>0</v>
          </cell>
          <cell r="J2058" t="str">
            <v>E0</v>
          </cell>
          <cell r="K2058" t="str">
            <v>TRANSPORT INTERDIT</v>
          </cell>
          <cell r="L2058" t="str">
            <v>E</v>
          </cell>
          <cell r="M2058" t="str">
            <v/>
          </cell>
          <cell r="N2058" t="str">
            <v>CV33</v>
          </cell>
          <cell r="O2058" t="str">
            <v>S6,S11,S21</v>
          </cell>
          <cell r="P2058" t="str">
            <v>N</v>
          </cell>
          <cell r="Q2058" t="str">
            <v>O</v>
          </cell>
          <cell r="R2058" t="str">
            <v>I</v>
          </cell>
          <cell r="S2058" t="str">
            <v>I</v>
          </cell>
          <cell r="T2058" t="str">
            <v>I</v>
          </cell>
          <cell r="U2058" t="str">
            <v>I</v>
          </cell>
          <cell r="V2058" t="str">
            <v>I</v>
          </cell>
          <cell r="W2058" t="str">
            <v>I</v>
          </cell>
        </row>
        <row r="2059">
          <cell r="B2059" t="str">
            <v>UN2919</v>
          </cell>
          <cell r="C2059" t="str">
            <v>MATIÈRES RADIOACTIVES TRANSPORTÉES SOUS ARRANGEMENT SPECIAL</v>
          </cell>
          <cell r="D2059" t="str">
            <v>7</v>
          </cell>
          <cell r="E2059" t="str">
            <v/>
          </cell>
          <cell r="F2059" t="str">
            <v/>
          </cell>
          <cell r="G2059" t="str">
            <v>7X</v>
          </cell>
          <cell r="H2059" t="str">
            <v>172,317,325</v>
          </cell>
          <cell r="I2059">
            <v>0</v>
          </cell>
          <cell r="J2059" t="str">
            <v>E0</v>
          </cell>
          <cell r="K2059" t="str">
            <v>TRANSPORT INTERDIT</v>
          </cell>
          <cell r="L2059" t="str">
            <v>-</v>
          </cell>
          <cell r="M2059" t="str">
            <v/>
          </cell>
          <cell r="N2059" t="str">
            <v>CV33</v>
          </cell>
          <cell r="O2059" t="str">
            <v>S6,S11,S21</v>
          </cell>
          <cell r="P2059" t="str">
            <v>N</v>
          </cell>
          <cell r="Q2059" t="str">
            <v>O</v>
          </cell>
          <cell r="R2059" t="str">
            <v>I</v>
          </cell>
          <cell r="S2059" t="str">
            <v>I</v>
          </cell>
          <cell r="T2059" t="str">
            <v>I</v>
          </cell>
          <cell r="U2059" t="str">
            <v>I</v>
          </cell>
          <cell r="V2059" t="str">
            <v>I</v>
          </cell>
          <cell r="W2059" t="str">
            <v>I</v>
          </cell>
        </row>
        <row r="2060">
          <cell r="B2060" t="str">
            <v>UN2920II</v>
          </cell>
          <cell r="C2060" t="str">
            <v>LIQUIDE CORROSIF, INFLAMMABLE, N.S.A.</v>
          </cell>
          <cell r="D2060" t="str">
            <v>8</v>
          </cell>
          <cell r="E2060" t="str">
            <v>CF1</v>
          </cell>
          <cell r="F2060" t="str">
            <v>II</v>
          </cell>
          <cell r="G2060" t="str">
            <v>8,+3</v>
          </cell>
          <cell r="H2060" t="str">
            <v>274</v>
          </cell>
          <cell r="I2060">
            <v>1000</v>
          </cell>
          <cell r="J2060" t="str">
            <v>E2</v>
          </cell>
          <cell r="K2060" t="str">
            <v>2</v>
          </cell>
          <cell r="L2060" t="str">
            <v>E</v>
          </cell>
          <cell r="M2060" t="str">
            <v/>
          </cell>
          <cell r="N2060" t="str">
            <v/>
          </cell>
          <cell r="O2060" t="str">
            <v>S2</v>
          </cell>
          <cell r="P2060" t="str">
            <v>N</v>
          </cell>
          <cell r="Q2060" t="str">
            <v>N</v>
          </cell>
          <cell r="R2060" t="str">
            <v>N</v>
          </cell>
          <cell r="S2060" t="str">
            <v>N</v>
          </cell>
          <cell r="T2060" t="str">
            <v>N</v>
          </cell>
          <cell r="U2060" t="str">
            <v>N</v>
          </cell>
          <cell r="V2060" t="str">
            <v>O</v>
          </cell>
          <cell r="W2060" t="str">
            <v>ML</v>
          </cell>
        </row>
        <row r="2061">
          <cell r="B2061" t="str">
            <v>UN2920I</v>
          </cell>
          <cell r="C2061" t="str">
            <v>LIQUIDE CORROSIF, INFLAMMABLE, N.S.A.</v>
          </cell>
          <cell r="D2061" t="str">
            <v>8</v>
          </cell>
          <cell r="E2061" t="str">
            <v>CF1</v>
          </cell>
          <cell r="F2061" t="str">
            <v>I</v>
          </cell>
          <cell r="G2061" t="str">
            <v>8,+3</v>
          </cell>
          <cell r="H2061" t="str">
            <v>274</v>
          </cell>
          <cell r="I2061">
            <v>0</v>
          </cell>
          <cell r="J2061" t="str">
            <v>E0</v>
          </cell>
          <cell r="K2061" t="str">
            <v>1</v>
          </cell>
          <cell r="L2061" t="str">
            <v>E</v>
          </cell>
          <cell r="M2061" t="str">
            <v/>
          </cell>
          <cell r="N2061" t="str">
            <v/>
          </cell>
          <cell r="O2061" t="str">
            <v>S2,S14</v>
          </cell>
          <cell r="P2061" t="str">
            <v>N</v>
          </cell>
          <cell r="Q2061" t="str">
            <v>N</v>
          </cell>
          <cell r="R2061" t="str">
            <v>N</v>
          </cell>
          <cell r="S2061" t="str">
            <v>N</v>
          </cell>
          <cell r="T2061" t="str">
            <v>N</v>
          </cell>
          <cell r="U2061" t="str">
            <v>N</v>
          </cell>
          <cell r="V2061" t="str">
            <v>O</v>
          </cell>
          <cell r="W2061" t="str">
            <v>ML</v>
          </cell>
        </row>
        <row r="2062">
          <cell r="B2062" t="str">
            <v>UN2921II</v>
          </cell>
          <cell r="C2062" t="str">
            <v>SOLIDE CORROSIF, INFLAMMABLE, N.S.A.</v>
          </cell>
          <cell r="D2062" t="str">
            <v>8</v>
          </cell>
          <cell r="E2062" t="str">
            <v>CF2</v>
          </cell>
          <cell r="F2062" t="str">
            <v>II</v>
          </cell>
          <cell r="G2062" t="str">
            <v>8,+4.1</v>
          </cell>
          <cell r="H2062" t="str">
            <v>274</v>
          </cell>
          <cell r="I2062">
            <v>1000</v>
          </cell>
          <cell r="J2062" t="str">
            <v>E2</v>
          </cell>
          <cell r="K2062" t="str">
            <v>2</v>
          </cell>
          <cell r="L2062" t="str">
            <v>E</v>
          </cell>
          <cell r="M2062" t="str">
            <v>V11</v>
          </cell>
          <cell r="N2062" t="str">
            <v/>
          </cell>
          <cell r="O2062" t="str">
            <v/>
          </cell>
          <cell r="P2062" t="str">
            <v>N</v>
          </cell>
          <cell r="Q2062" t="str">
            <v>N</v>
          </cell>
          <cell r="R2062" t="str">
            <v>N</v>
          </cell>
          <cell r="S2062" t="str">
            <v>N</v>
          </cell>
          <cell r="T2062" t="str">
            <v>N</v>
          </cell>
          <cell r="U2062" t="str">
            <v>N</v>
          </cell>
          <cell r="V2062" t="str">
            <v>O</v>
          </cell>
          <cell r="W2062" t="str">
            <v>G</v>
          </cell>
        </row>
        <row r="2063">
          <cell r="B2063" t="str">
            <v>UN2921I</v>
          </cell>
          <cell r="C2063" t="str">
            <v>SOLIDE CORROSIF, INFLAMMABLE, N.S.A.</v>
          </cell>
          <cell r="D2063" t="str">
            <v>8</v>
          </cell>
          <cell r="E2063" t="str">
            <v>CF2</v>
          </cell>
          <cell r="F2063" t="str">
            <v>I</v>
          </cell>
          <cell r="G2063" t="str">
            <v>8,+4.1</v>
          </cell>
          <cell r="H2063" t="str">
            <v>274</v>
          </cell>
          <cell r="I2063">
            <v>0</v>
          </cell>
          <cell r="J2063" t="str">
            <v>E0</v>
          </cell>
          <cell r="K2063" t="str">
            <v>1</v>
          </cell>
          <cell r="L2063" t="str">
            <v>E</v>
          </cell>
          <cell r="M2063" t="str">
            <v>V10</v>
          </cell>
          <cell r="N2063" t="str">
            <v/>
          </cell>
          <cell r="O2063" t="str">
            <v>S14</v>
          </cell>
          <cell r="P2063" t="str">
            <v>N</v>
          </cell>
          <cell r="Q2063" t="str">
            <v>N</v>
          </cell>
          <cell r="R2063" t="str">
            <v>N</v>
          </cell>
          <cell r="S2063" t="str">
            <v>N</v>
          </cell>
          <cell r="T2063" t="str">
            <v>N</v>
          </cell>
          <cell r="U2063" t="str">
            <v>N</v>
          </cell>
          <cell r="V2063" t="str">
            <v>O</v>
          </cell>
          <cell r="W2063" t="str">
            <v>G</v>
          </cell>
        </row>
        <row r="2064">
          <cell r="B2064" t="str">
            <v>UN2922III</v>
          </cell>
          <cell r="C2064" t="str">
            <v>LIQUIDE CORROSIF, TOXIQUE, N.S.A.</v>
          </cell>
          <cell r="D2064" t="str">
            <v>8</v>
          </cell>
          <cell r="E2064" t="str">
            <v>CT1</v>
          </cell>
          <cell r="F2064" t="str">
            <v>III</v>
          </cell>
          <cell r="G2064" t="str">
            <v>8,+6.1</v>
          </cell>
          <cell r="H2064" t="str">
            <v>274</v>
          </cell>
          <cell r="I2064">
            <v>5000</v>
          </cell>
          <cell r="J2064" t="str">
            <v>E1</v>
          </cell>
          <cell r="K2064" t="str">
            <v>3</v>
          </cell>
          <cell r="L2064" t="str">
            <v>E</v>
          </cell>
          <cell r="M2064" t="str">
            <v>V12</v>
          </cell>
          <cell r="N2064" t="str">
            <v>CV13,CV28</v>
          </cell>
          <cell r="O2064" t="str">
            <v/>
          </cell>
          <cell r="P2064" t="str">
            <v>N</v>
          </cell>
          <cell r="Q2064" t="str">
            <v>N</v>
          </cell>
          <cell r="R2064" t="str">
            <v>N</v>
          </cell>
          <cell r="S2064" t="str">
            <v>O</v>
          </cell>
          <cell r="T2064" t="str">
            <v>N</v>
          </cell>
          <cell r="U2064" t="str">
            <v>N</v>
          </cell>
          <cell r="V2064" t="str">
            <v>O</v>
          </cell>
          <cell r="W2064" t="str">
            <v>ML</v>
          </cell>
        </row>
        <row r="2065">
          <cell r="B2065" t="str">
            <v>UN2922II</v>
          </cell>
          <cell r="C2065" t="str">
            <v>LIQUIDE CORROSIF, TOXIQUE, N.S.A.</v>
          </cell>
          <cell r="D2065" t="str">
            <v>8</v>
          </cell>
          <cell r="E2065" t="str">
            <v>CT1</v>
          </cell>
          <cell r="F2065" t="str">
            <v>II</v>
          </cell>
          <cell r="G2065" t="str">
            <v>8,+6.1</v>
          </cell>
          <cell r="H2065" t="str">
            <v>274</v>
          </cell>
          <cell r="I2065">
            <v>1000</v>
          </cell>
          <cell r="J2065" t="str">
            <v>E2</v>
          </cell>
          <cell r="K2065" t="str">
            <v>2</v>
          </cell>
          <cell r="L2065" t="str">
            <v>E</v>
          </cell>
          <cell r="M2065" t="str">
            <v/>
          </cell>
          <cell r="N2065" t="str">
            <v>CV13,CV28</v>
          </cell>
          <cell r="O2065" t="str">
            <v/>
          </cell>
          <cell r="P2065" t="str">
            <v>N</v>
          </cell>
          <cell r="Q2065" t="str">
            <v>N</v>
          </cell>
          <cell r="R2065" t="str">
            <v>N</v>
          </cell>
          <cell r="S2065" t="str">
            <v>O</v>
          </cell>
          <cell r="T2065" t="str">
            <v>N</v>
          </cell>
          <cell r="U2065" t="str">
            <v>N</v>
          </cell>
          <cell r="V2065" t="str">
            <v>O</v>
          </cell>
          <cell r="W2065" t="str">
            <v>ML</v>
          </cell>
        </row>
        <row r="2066">
          <cell r="B2066" t="str">
            <v>UN2922I</v>
          </cell>
          <cell r="C2066" t="str">
            <v>LIQUIDE CORROSIF, TOXIQUE, N.S.A.</v>
          </cell>
          <cell r="D2066" t="str">
            <v>8</v>
          </cell>
          <cell r="E2066" t="str">
            <v>CT1</v>
          </cell>
          <cell r="F2066" t="str">
            <v>I</v>
          </cell>
          <cell r="G2066" t="str">
            <v>8,+6.1</v>
          </cell>
          <cell r="H2066" t="str">
            <v>274</v>
          </cell>
          <cell r="I2066">
            <v>0</v>
          </cell>
          <cell r="J2066" t="str">
            <v>E0</v>
          </cell>
          <cell r="K2066" t="str">
            <v>1</v>
          </cell>
          <cell r="L2066" t="str">
            <v>D</v>
          </cell>
          <cell r="M2066" t="str">
            <v/>
          </cell>
          <cell r="N2066" t="str">
            <v>CV13,CV28</v>
          </cell>
          <cell r="O2066" t="str">
            <v>S14</v>
          </cell>
          <cell r="P2066" t="str">
            <v>N</v>
          </cell>
          <cell r="Q2066" t="str">
            <v>N</v>
          </cell>
          <cell r="R2066" t="str">
            <v>N</v>
          </cell>
          <cell r="S2066" t="str">
            <v>O</v>
          </cell>
          <cell r="T2066" t="str">
            <v>N</v>
          </cell>
          <cell r="U2066" t="str">
            <v>N</v>
          </cell>
          <cell r="V2066" t="str">
            <v>O</v>
          </cell>
          <cell r="W2066" t="str">
            <v>ML</v>
          </cell>
        </row>
        <row r="2067">
          <cell r="B2067" t="str">
            <v>UN2923III</v>
          </cell>
          <cell r="C2067" t="str">
            <v>SOLIDE CORROSIF, TOXIQUE, N.S.A.</v>
          </cell>
          <cell r="D2067" t="str">
            <v>8</v>
          </cell>
          <cell r="E2067" t="str">
            <v>CT2</v>
          </cell>
          <cell r="F2067" t="str">
            <v>III</v>
          </cell>
          <cell r="G2067" t="str">
            <v>8,+6.1</v>
          </cell>
          <cell r="H2067" t="str">
            <v>274</v>
          </cell>
          <cell r="I2067">
            <v>5000</v>
          </cell>
          <cell r="J2067" t="str">
            <v>E1</v>
          </cell>
          <cell r="K2067" t="str">
            <v>3</v>
          </cell>
          <cell r="L2067" t="str">
            <v>E</v>
          </cell>
          <cell r="M2067" t="str">
            <v/>
          </cell>
          <cell r="N2067" t="str">
            <v>CV13,CV28</v>
          </cell>
          <cell r="O2067" t="str">
            <v/>
          </cell>
          <cell r="P2067" t="str">
            <v>N</v>
          </cell>
          <cell r="Q2067" t="str">
            <v>N</v>
          </cell>
          <cell r="R2067" t="str">
            <v>N</v>
          </cell>
          <cell r="S2067" t="str">
            <v>O</v>
          </cell>
          <cell r="T2067" t="str">
            <v>N</v>
          </cell>
          <cell r="U2067" t="str">
            <v>N</v>
          </cell>
          <cell r="V2067" t="str">
            <v>O</v>
          </cell>
          <cell r="W2067" t="str">
            <v>G</v>
          </cell>
        </row>
        <row r="2068">
          <cell r="B2068" t="str">
            <v>UN2923II</v>
          </cell>
          <cell r="C2068" t="str">
            <v>SOLIDE CORROSIF, TOXIQUE, N.S.A.</v>
          </cell>
          <cell r="D2068" t="str">
            <v>8</v>
          </cell>
          <cell r="E2068" t="str">
            <v>CT2</v>
          </cell>
          <cell r="F2068" t="str">
            <v>II</v>
          </cell>
          <cell r="G2068" t="str">
            <v>8,+6.1</v>
          </cell>
          <cell r="H2068" t="str">
            <v>274</v>
          </cell>
          <cell r="I2068">
            <v>1000</v>
          </cell>
          <cell r="J2068" t="str">
            <v>E2</v>
          </cell>
          <cell r="K2068" t="str">
            <v>2</v>
          </cell>
          <cell r="L2068" t="str">
            <v>E</v>
          </cell>
          <cell r="M2068" t="str">
            <v>V11</v>
          </cell>
          <cell r="N2068" t="str">
            <v>CV13,CV28</v>
          </cell>
          <cell r="O2068" t="str">
            <v/>
          </cell>
          <cell r="P2068" t="str">
            <v>N</v>
          </cell>
          <cell r="Q2068" t="str">
            <v>N</v>
          </cell>
          <cell r="R2068" t="str">
            <v>N</v>
          </cell>
          <cell r="S2068" t="str">
            <v>O</v>
          </cell>
          <cell r="T2068" t="str">
            <v>N</v>
          </cell>
          <cell r="U2068" t="str">
            <v>N</v>
          </cell>
          <cell r="V2068" t="str">
            <v>O</v>
          </cell>
          <cell r="W2068" t="str">
            <v>G</v>
          </cell>
        </row>
        <row r="2069">
          <cell r="B2069" t="str">
            <v>UN2923I</v>
          </cell>
          <cell r="C2069" t="str">
            <v>SOLIDE CORROSIF, TOXIQUE, N.S.A.</v>
          </cell>
          <cell r="D2069" t="str">
            <v>8</v>
          </cell>
          <cell r="E2069" t="str">
            <v>CT2</v>
          </cell>
          <cell r="F2069" t="str">
            <v>I</v>
          </cell>
          <cell r="G2069" t="str">
            <v>8,+6.1</v>
          </cell>
          <cell r="H2069" t="str">
            <v>274</v>
          </cell>
          <cell r="I2069">
            <v>0</v>
          </cell>
          <cell r="J2069" t="str">
            <v>E0</v>
          </cell>
          <cell r="K2069" t="str">
            <v>1</v>
          </cell>
          <cell r="L2069" t="str">
            <v>E</v>
          </cell>
          <cell r="M2069" t="str">
            <v>V10</v>
          </cell>
          <cell r="N2069" t="str">
            <v>CV13,CV28</v>
          </cell>
          <cell r="O2069" t="str">
            <v>S14</v>
          </cell>
          <cell r="P2069" t="str">
            <v>N</v>
          </cell>
          <cell r="Q2069" t="str">
            <v>N</v>
          </cell>
          <cell r="R2069" t="str">
            <v>N</v>
          </cell>
          <cell r="S2069" t="str">
            <v>O</v>
          </cell>
          <cell r="T2069" t="str">
            <v>N</v>
          </cell>
          <cell r="U2069" t="str">
            <v>N</v>
          </cell>
          <cell r="V2069" t="str">
            <v>O</v>
          </cell>
          <cell r="W2069" t="str">
            <v>G</v>
          </cell>
        </row>
        <row r="2070">
          <cell r="B2070" t="str">
            <v>UN2924III</v>
          </cell>
          <cell r="C2070" t="str">
            <v>LIQUIDE INFLAMMABLE, CORROSIF, N.S.A.</v>
          </cell>
          <cell r="D2070" t="str">
            <v>3</v>
          </cell>
          <cell r="E2070" t="str">
            <v>FC</v>
          </cell>
          <cell r="F2070" t="str">
            <v>III</v>
          </cell>
          <cell r="G2070" t="str">
            <v>3,+8</v>
          </cell>
          <cell r="H2070" t="str">
            <v>274</v>
          </cell>
          <cell r="I2070">
            <v>5000</v>
          </cell>
          <cell r="J2070" t="str">
            <v>E1</v>
          </cell>
          <cell r="K2070" t="str">
            <v>3</v>
          </cell>
          <cell r="L2070" t="str">
            <v>E</v>
          </cell>
          <cell r="M2070" t="str">
            <v>V12</v>
          </cell>
          <cell r="N2070" t="str">
            <v/>
          </cell>
          <cell r="O2070" t="str">
            <v>S2</v>
          </cell>
          <cell r="P2070" t="str">
            <v>N</v>
          </cell>
          <cell r="Q2070" t="str">
            <v>N</v>
          </cell>
          <cell r="R2070" t="str">
            <v>N</v>
          </cell>
          <cell r="S2070" t="str">
            <v>N</v>
          </cell>
          <cell r="T2070" t="str">
            <v>N</v>
          </cell>
          <cell r="U2070" t="str">
            <v>N</v>
          </cell>
          <cell r="V2070" t="str">
            <v>O</v>
          </cell>
          <cell r="W2070" t="str">
            <v>ML</v>
          </cell>
        </row>
        <row r="2071">
          <cell r="B2071" t="str">
            <v>UN2924II</v>
          </cell>
          <cell r="C2071" t="str">
            <v>LIQUIDE INFLAMMABLE, CORROSIF, N.S.A.</v>
          </cell>
          <cell r="D2071" t="str">
            <v>3</v>
          </cell>
          <cell r="E2071" t="str">
            <v>FC</v>
          </cell>
          <cell r="F2071" t="str">
            <v>II</v>
          </cell>
          <cell r="G2071" t="str">
            <v>3,+8</v>
          </cell>
          <cell r="H2071" t="str">
            <v>274</v>
          </cell>
          <cell r="I2071">
            <v>1000</v>
          </cell>
          <cell r="J2071" t="str">
            <v>E2</v>
          </cell>
          <cell r="K2071" t="str">
            <v>2</v>
          </cell>
          <cell r="L2071" t="str">
            <v>E</v>
          </cell>
          <cell r="M2071" t="str">
            <v/>
          </cell>
          <cell r="N2071" t="str">
            <v/>
          </cell>
          <cell r="O2071" t="str">
            <v>S2,S20</v>
          </cell>
          <cell r="P2071" t="str">
            <v>N</v>
          </cell>
          <cell r="Q2071" t="str">
            <v>N</v>
          </cell>
          <cell r="R2071" t="str">
            <v>N</v>
          </cell>
          <cell r="S2071" t="str">
            <v>N</v>
          </cell>
          <cell r="T2071" t="str">
            <v>N</v>
          </cell>
          <cell r="U2071" t="str">
            <v>N</v>
          </cell>
          <cell r="V2071" t="str">
            <v>O</v>
          </cell>
          <cell r="W2071" t="str">
            <v>ML</v>
          </cell>
        </row>
        <row r="2072">
          <cell r="B2072" t="str">
            <v>UN2924I</v>
          </cell>
          <cell r="C2072" t="str">
            <v>LIQUIDE INFLAMMABLE, CORROSIF, N.S.A.</v>
          </cell>
          <cell r="D2072" t="str">
            <v>3</v>
          </cell>
          <cell r="E2072" t="str">
            <v>FC</v>
          </cell>
          <cell r="F2072" t="str">
            <v>I</v>
          </cell>
          <cell r="G2072" t="str">
            <v>3,+8</v>
          </cell>
          <cell r="H2072" t="str">
            <v>274</v>
          </cell>
          <cell r="I2072">
            <v>0</v>
          </cell>
          <cell r="J2072" t="str">
            <v>E0</v>
          </cell>
          <cell r="K2072" t="str">
            <v>1</v>
          </cell>
          <cell r="L2072" t="str">
            <v>E</v>
          </cell>
          <cell r="M2072" t="str">
            <v/>
          </cell>
          <cell r="N2072" t="str">
            <v/>
          </cell>
          <cell r="O2072" t="str">
            <v>S2,S20</v>
          </cell>
          <cell r="P2072" t="str">
            <v>N</v>
          </cell>
          <cell r="Q2072" t="str">
            <v>N</v>
          </cell>
          <cell r="R2072" t="str">
            <v>N</v>
          </cell>
          <cell r="S2072" t="str">
            <v>N</v>
          </cell>
          <cell r="T2072" t="str">
            <v>N</v>
          </cell>
          <cell r="U2072" t="str">
            <v>N</v>
          </cell>
          <cell r="V2072" t="str">
            <v>O</v>
          </cell>
          <cell r="W2072" t="str">
            <v>ML</v>
          </cell>
        </row>
        <row r="2073">
          <cell r="B2073" t="str">
            <v>UN2925III</v>
          </cell>
          <cell r="C2073" t="str">
            <v>SOLIDE ORGANIQUE INFLAMMABLE, CORROSIF, N.S.A.</v>
          </cell>
          <cell r="D2073" t="str">
            <v>4.1</v>
          </cell>
          <cell r="E2073" t="str">
            <v>FC1</v>
          </cell>
          <cell r="F2073" t="str">
            <v>III</v>
          </cell>
          <cell r="G2073" t="str">
            <v>4.1,+8</v>
          </cell>
          <cell r="H2073" t="str">
            <v>274</v>
          </cell>
          <cell r="I2073">
            <v>5000</v>
          </cell>
          <cell r="J2073" t="str">
            <v>E1</v>
          </cell>
          <cell r="K2073" t="str">
            <v>3</v>
          </cell>
          <cell r="L2073" t="str">
            <v>E</v>
          </cell>
          <cell r="M2073" t="str">
            <v/>
          </cell>
          <cell r="N2073" t="str">
            <v/>
          </cell>
          <cell r="O2073" t="str">
            <v/>
          </cell>
          <cell r="P2073" t="str">
            <v>N</v>
          </cell>
          <cell r="Q2073" t="str">
            <v>N</v>
          </cell>
          <cell r="R2073" t="str">
            <v>N</v>
          </cell>
          <cell r="S2073" t="str">
            <v>N</v>
          </cell>
          <cell r="T2073" t="str">
            <v>N</v>
          </cell>
          <cell r="U2073" t="str">
            <v>N</v>
          </cell>
          <cell r="V2073" t="str">
            <v>O</v>
          </cell>
          <cell r="W2073" t="str">
            <v>G</v>
          </cell>
        </row>
        <row r="2074">
          <cell r="B2074" t="str">
            <v>UN2925II</v>
          </cell>
          <cell r="C2074" t="str">
            <v>SOLIDE ORGANIQUE INFLAMMABLE, CORROSIF, N.S.A.</v>
          </cell>
          <cell r="D2074" t="str">
            <v>4.1</v>
          </cell>
          <cell r="E2074" t="str">
            <v>FC1</v>
          </cell>
          <cell r="F2074" t="str">
            <v>II</v>
          </cell>
          <cell r="G2074" t="str">
            <v>4.1,+8</v>
          </cell>
          <cell r="H2074" t="str">
            <v>274</v>
          </cell>
          <cell r="I2074">
            <v>1000</v>
          </cell>
          <cell r="J2074" t="str">
            <v>E2</v>
          </cell>
          <cell r="K2074" t="str">
            <v>2</v>
          </cell>
          <cell r="L2074" t="str">
            <v>E</v>
          </cell>
          <cell r="M2074" t="str">
            <v>V11</v>
          </cell>
          <cell r="N2074" t="str">
            <v/>
          </cell>
          <cell r="O2074" t="str">
            <v/>
          </cell>
          <cell r="P2074" t="str">
            <v>N</v>
          </cell>
          <cell r="Q2074" t="str">
            <v>N</v>
          </cell>
          <cell r="R2074" t="str">
            <v>N</v>
          </cell>
          <cell r="S2074" t="str">
            <v>N</v>
          </cell>
          <cell r="T2074" t="str">
            <v>N</v>
          </cell>
          <cell r="U2074" t="str">
            <v>N</v>
          </cell>
          <cell r="V2074" t="str">
            <v>O</v>
          </cell>
          <cell r="W2074" t="str">
            <v>G</v>
          </cell>
        </row>
        <row r="2075">
          <cell r="B2075" t="str">
            <v>UN2926III</v>
          </cell>
          <cell r="C2075" t="str">
            <v>SOLIDE ORGANIQUE INFLAMMABLE, TOXIQUE, N.S.A.</v>
          </cell>
          <cell r="D2075" t="str">
            <v>4.1</v>
          </cell>
          <cell r="E2075" t="str">
            <v>FT1</v>
          </cell>
          <cell r="F2075" t="str">
            <v>III</v>
          </cell>
          <cell r="G2075" t="str">
            <v>4.1,+6.1</v>
          </cell>
          <cell r="H2075" t="str">
            <v>274</v>
          </cell>
          <cell r="I2075">
            <v>5000</v>
          </cell>
          <cell r="J2075" t="str">
            <v>E1</v>
          </cell>
          <cell r="K2075" t="str">
            <v>3</v>
          </cell>
          <cell r="L2075" t="str">
            <v>E</v>
          </cell>
          <cell r="M2075" t="str">
            <v/>
          </cell>
          <cell r="N2075" t="str">
            <v>CV28</v>
          </cell>
          <cell r="O2075" t="str">
            <v/>
          </cell>
          <cell r="P2075" t="str">
            <v>N</v>
          </cell>
          <cell r="Q2075" t="str">
            <v>N</v>
          </cell>
          <cell r="R2075" t="str">
            <v>N</v>
          </cell>
          <cell r="S2075" t="str">
            <v>O</v>
          </cell>
          <cell r="T2075" t="str">
            <v>N</v>
          </cell>
          <cell r="U2075" t="str">
            <v>N</v>
          </cell>
          <cell r="V2075" t="str">
            <v>O</v>
          </cell>
          <cell r="W2075" t="str">
            <v>G</v>
          </cell>
        </row>
        <row r="2076">
          <cell r="B2076" t="str">
            <v>UN2926II</v>
          </cell>
          <cell r="C2076" t="str">
            <v>SOLIDE ORGANIQUE INFLAMMABLE, TOXIQUE, N.S.A.</v>
          </cell>
          <cell r="D2076" t="str">
            <v>4.1</v>
          </cell>
          <cell r="E2076" t="str">
            <v>FT1</v>
          </cell>
          <cell r="F2076" t="str">
            <v>II</v>
          </cell>
          <cell r="G2076" t="str">
            <v>4.1,+6.1</v>
          </cell>
          <cell r="H2076" t="str">
            <v>274</v>
          </cell>
          <cell r="I2076">
            <v>1000</v>
          </cell>
          <cell r="J2076" t="str">
            <v>E2</v>
          </cell>
          <cell r="K2076" t="str">
            <v>2</v>
          </cell>
          <cell r="L2076" t="str">
            <v>E</v>
          </cell>
          <cell r="M2076" t="str">
            <v>V11</v>
          </cell>
          <cell r="N2076" t="str">
            <v>CV28</v>
          </cell>
          <cell r="O2076" t="str">
            <v/>
          </cell>
          <cell r="P2076" t="str">
            <v>N</v>
          </cell>
          <cell r="Q2076" t="str">
            <v>N</v>
          </cell>
          <cell r="R2076" t="str">
            <v>N</v>
          </cell>
          <cell r="S2076" t="str">
            <v>O</v>
          </cell>
          <cell r="T2076" t="str">
            <v>N</v>
          </cell>
          <cell r="U2076" t="str">
            <v>N</v>
          </cell>
          <cell r="V2076" t="str">
            <v>O</v>
          </cell>
          <cell r="W2076" t="str">
            <v>G</v>
          </cell>
        </row>
        <row r="2077">
          <cell r="B2077" t="str">
            <v>UN2927II</v>
          </cell>
          <cell r="C2077" t="str">
            <v>LIQUIDE ORGANIQUE TOXIQUE, CORROSIF, N.S.A.</v>
          </cell>
          <cell r="D2077" t="str">
            <v>6.1</v>
          </cell>
          <cell r="E2077" t="str">
            <v>TC1</v>
          </cell>
          <cell r="F2077" t="str">
            <v>II</v>
          </cell>
          <cell r="G2077" t="str">
            <v>6.1,+8</v>
          </cell>
          <cell r="H2077" t="str">
            <v>274</v>
          </cell>
          <cell r="I2077">
            <v>100</v>
          </cell>
          <cell r="J2077" t="str">
            <v>E4</v>
          </cell>
          <cell r="K2077" t="str">
            <v>2</v>
          </cell>
          <cell r="L2077" t="str">
            <v>E</v>
          </cell>
          <cell r="M2077" t="str">
            <v/>
          </cell>
          <cell r="N2077" t="str">
            <v>CV13,CV28</v>
          </cell>
          <cell r="O2077" t="str">
            <v>S9,S19</v>
          </cell>
          <cell r="P2077" t="str">
            <v>N</v>
          </cell>
          <cell r="Q2077" t="str">
            <v>N</v>
          </cell>
          <cell r="R2077" t="str">
            <v>N</v>
          </cell>
          <cell r="S2077" t="str">
            <v>O</v>
          </cell>
          <cell r="T2077" t="str">
            <v>N</v>
          </cell>
          <cell r="U2077" t="str">
            <v>N</v>
          </cell>
          <cell r="V2077" t="str">
            <v>O</v>
          </cell>
          <cell r="W2077" t="str">
            <v>ML</v>
          </cell>
        </row>
        <row r="2078">
          <cell r="B2078" t="str">
            <v>UN2927I</v>
          </cell>
          <cell r="C2078" t="str">
            <v>LIQUIDE ORGANIQUE TOXIQUE, CORROSIF, N.S.A.</v>
          </cell>
          <cell r="D2078" t="str">
            <v>6.1</v>
          </cell>
          <cell r="E2078" t="str">
            <v>TC1</v>
          </cell>
          <cell r="F2078" t="str">
            <v>I</v>
          </cell>
          <cell r="G2078" t="str">
            <v>6.1,+8</v>
          </cell>
          <cell r="H2078" t="str">
            <v>274,315</v>
          </cell>
          <cell r="I2078">
            <v>0</v>
          </cell>
          <cell r="J2078" t="str">
            <v>E5</v>
          </cell>
          <cell r="K2078" t="str">
            <v>1</v>
          </cell>
          <cell r="L2078" t="str">
            <v>E</v>
          </cell>
          <cell r="M2078" t="str">
            <v/>
          </cell>
          <cell r="N2078" t="str">
            <v>CV1,CV13,CV28</v>
          </cell>
          <cell r="O2078" t="str">
            <v>S9,S14</v>
          </cell>
          <cell r="P2078" t="str">
            <v>N</v>
          </cell>
          <cell r="Q2078" t="str">
            <v>N</v>
          </cell>
          <cell r="R2078" t="str">
            <v>N</v>
          </cell>
          <cell r="S2078" t="str">
            <v>O</v>
          </cell>
          <cell r="T2078" t="str">
            <v>O</v>
          </cell>
          <cell r="U2078" t="str">
            <v>N</v>
          </cell>
          <cell r="V2078" t="str">
            <v>O</v>
          </cell>
          <cell r="W2078" t="str">
            <v>ML</v>
          </cell>
        </row>
        <row r="2079">
          <cell r="B2079" t="str">
            <v>UN2928II</v>
          </cell>
          <cell r="C2079" t="str">
            <v>SOLIDE ORGANIQUE TOXIQUE, CORROSIF, N.S.A.</v>
          </cell>
          <cell r="D2079" t="str">
            <v>6.1</v>
          </cell>
          <cell r="E2079" t="str">
            <v>TC2</v>
          </cell>
          <cell r="F2079" t="str">
            <v>II</v>
          </cell>
          <cell r="G2079" t="str">
            <v>6.1,+8</v>
          </cell>
          <cell r="H2079" t="str">
            <v>274</v>
          </cell>
          <cell r="I2079">
            <v>500</v>
          </cell>
          <cell r="J2079" t="str">
            <v>E4</v>
          </cell>
          <cell r="K2079" t="str">
            <v>2</v>
          </cell>
          <cell r="L2079" t="str">
            <v>E</v>
          </cell>
          <cell r="M2079" t="str">
            <v>V11</v>
          </cell>
          <cell r="N2079" t="str">
            <v>CV13,CV28</v>
          </cell>
          <cell r="O2079" t="str">
            <v>S9,S19</v>
          </cell>
          <cell r="P2079" t="str">
            <v>N</v>
          </cell>
          <cell r="Q2079" t="str">
            <v>N</v>
          </cell>
          <cell r="R2079" t="str">
            <v>N</v>
          </cell>
          <cell r="S2079" t="str">
            <v>O</v>
          </cell>
          <cell r="T2079" t="str">
            <v>N</v>
          </cell>
          <cell r="U2079" t="str">
            <v>N</v>
          </cell>
          <cell r="V2079" t="str">
            <v>O</v>
          </cell>
          <cell r="W2079" t="str">
            <v>G</v>
          </cell>
        </row>
        <row r="2080">
          <cell r="B2080" t="str">
            <v>UN2928I</v>
          </cell>
          <cell r="C2080" t="str">
            <v>SOLIDE ORGANIQUE TOXIQUE, CORROSIF, N.S.A.</v>
          </cell>
          <cell r="D2080" t="str">
            <v>6.1</v>
          </cell>
          <cell r="E2080" t="str">
            <v>TC2</v>
          </cell>
          <cell r="F2080" t="str">
            <v>I</v>
          </cell>
          <cell r="G2080" t="str">
            <v>6.1,+8</v>
          </cell>
          <cell r="H2080" t="str">
            <v>274</v>
          </cell>
          <cell r="I2080">
            <v>0</v>
          </cell>
          <cell r="J2080" t="str">
            <v>E5</v>
          </cell>
          <cell r="K2080" t="str">
            <v>1</v>
          </cell>
          <cell r="L2080" t="str">
            <v>E</v>
          </cell>
          <cell r="M2080" t="str">
            <v>V10</v>
          </cell>
          <cell r="N2080" t="str">
            <v>CV1,CV13,CV28</v>
          </cell>
          <cell r="O2080" t="str">
            <v>S9,S14</v>
          </cell>
          <cell r="P2080" t="str">
            <v>N</v>
          </cell>
          <cell r="Q2080" t="str">
            <v>N</v>
          </cell>
          <cell r="R2080" t="str">
            <v>N</v>
          </cell>
          <cell r="S2080" t="str">
            <v>O</v>
          </cell>
          <cell r="T2080" t="str">
            <v>O</v>
          </cell>
          <cell r="U2080" t="str">
            <v>N</v>
          </cell>
          <cell r="V2080" t="str">
            <v>O</v>
          </cell>
          <cell r="W2080" t="str">
            <v>G</v>
          </cell>
        </row>
        <row r="2081">
          <cell r="B2081" t="str">
            <v>UN2929II</v>
          </cell>
          <cell r="C2081" t="str">
            <v>LIQUIDE ORGANIQUE TOXIQUE, INFLAMMABLE, N.S.A.</v>
          </cell>
          <cell r="D2081" t="str">
            <v>6.1</v>
          </cell>
          <cell r="E2081" t="str">
            <v>TF1</v>
          </cell>
          <cell r="F2081" t="str">
            <v>II</v>
          </cell>
          <cell r="G2081" t="str">
            <v>6.1,+3</v>
          </cell>
          <cell r="H2081" t="str">
            <v>274</v>
          </cell>
          <cell r="I2081">
            <v>100</v>
          </cell>
          <cell r="J2081" t="str">
            <v>E4</v>
          </cell>
          <cell r="K2081" t="str">
            <v>2</v>
          </cell>
          <cell r="L2081" t="str">
            <v>E</v>
          </cell>
          <cell r="M2081" t="str">
            <v/>
          </cell>
          <cell r="N2081" t="str">
            <v>CV13,CV28</v>
          </cell>
          <cell r="O2081" t="str">
            <v>S2,S9,S19</v>
          </cell>
          <cell r="P2081" t="str">
            <v>N</v>
          </cell>
          <cell r="Q2081" t="str">
            <v>N</v>
          </cell>
          <cell r="R2081" t="str">
            <v>N</v>
          </cell>
          <cell r="S2081" t="str">
            <v>O</v>
          </cell>
          <cell r="T2081" t="str">
            <v>N</v>
          </cell>
          <cell r="U2081" t="str">
            <v>N</v>
          </cell>
          <cell r="V2081" t="str">
            <v>O</v>
          </cell>
          <cell r="W2081" t="str">
            <v>ML</v>
          </cell>
        </row>
        <row r="2082">
          <cell r="B2082" t="str">
            <v>UN2929I</v>
          </cell>
          <cell r="C2082" t="str">
            <v>LIQUIDE ORGANIQUE TOXIQUE, INFLAMMABLE, N.S.A.</v>
          </cell>
          <cell r="D2082" t="str">
            <v>6.1</v>
          </cell>
          <cell r="E2082" t="str">
            <v>TF1</v>
          </cell>
          <cell r="F2082" t="str">
            <v>I</v>
          </cell>
          <cell r="G2082" t="str">
            <v>6.1,+3</v>
          </cell>
          <cell r="H2082" t="str">
            <v>274,315</v>
          </cell>
          <cell r="I2082">
            <v>0</v>
          </cell>
          <cell r="J2082" t="str">
            <v>E5</v>
          </cell>
          <cell r="K2082" t="str">
            <v>1</v>
          </cell>
          <cell r="L2082" t="str">
            <v>D</v>
          </cell>
          <cell r="M2082" t="str">
            <v/>
          </cell>
          <cell r="N2082" t="str">
            <v>CV1,CV13,CV28</v>
          </cell>
          <cell r="O2082" t="str">
            <v>S2,S9,S14</v>
          </cell>
          <cell r="P2082" t="str">
            <v>N</v>
          </cell>
          <cell r="Q2082" t="str">
            <v>N</v>
          </cell>
          <cell r="R2082" t="str">
            <v>N</v>
          </cell>
          <cell r="S2082" t="str">
            <v>O</v>
          </cell>
          <cell r="T2082" t="str">
            <v>O</v>
          </cell>
          <cell r="U2082" t="str">
            <v>N</v>
          </cell>
          <cell r="V2082" t="str">
            <v>O</v>
          </cell>
          <cell r="W2082" t="str">
            <v>ML</v>
          </cell>
        </row>
        <row r="2083">
          <cell r="B2083" t="str">
            <v>UN2930II</v>
          </cell>
          <cell r="C2083" t="str">
            <v>SOLIDE ORGANIQUE TOXIQUE, INFLAMMABLE, N.S.A.</v>
          </cell>
          <cell r="D2083" t="str">
            <v>6.1</v>
          </cell>
          <cell r="E2083" t="str">
            <v>TF3</v>
          </cell>
          <cell r="F2083" t="str">
            <v>II</v>
          </cell>
          <cell r="G2083" t="str">
            <v>6.1,+4.1</v>
          </cell>
          <cell r="H2083" t="str">
            <v>274</v>
          </cell>
          <cell r="I2083">
            <v>500</v>
          </cell>
          <cell r="J2083" t="str">
            <v>E4</v>
          </cell>
          <cell r="K2083" t="str">
            <v>2</v>
          </cell>
          <cell r="L2083" t="str">
            <v>E</v>
          </cell>
          <cell r="M2083" t="str">
            <v>V11</v>
          </cell>
          <cell r="N2083" t="str">
            <v>CV13,CV28</v>
          </cell>
          <cell r="O2083" t="str">
            <v>S9,S19</v>
          </cell>
          <cell r="P2083" t="str">
            <v>N</v>
          </cell>
          <cell r="Q2083" t="str">
            <v>N</v>
          </cell>
          <cell r="R2083" t="str">
            <v>N</v>
          </cell>
          <cell r="S2083" t="str">
            <v>O</v>
          </cell>
          <cell r="T2083" t="str">
            <v>N</v>
          </cell>
          <cell r="U2083" t="str">
            <v>N</v>
          </cell>
          <cell r="V2083" t="str">
            <v>O</v>
          </cell>
          <cell r="W2083" t="str">
            <v>G</v>
          </cell>
        </row>
        <row r="2084">
          <cell r="B2084" t="str">
            <v>UN2930I</v>
          </cell>
          <cell r="C2084" t="str">
            <v>SOLIDE ORGANIQUE TOXIQUE, INFLAMMABLE, N.S.A.</v>
          </cell>
          <cell r="D2084" t="str">
            <v>6.1</v>
          </cell>
          <cell r="E2084" t="str">
            <v>TF3</v>
          </cell>
          <cell r="F2084" t="str">
            <v>I</v>
          </cell>
          <cell r="G2084" t="str">
            <v>6.1,+4.1</v>
          </cell>
          <cell r="H2084" t="str">
            <v>274</v>
          </cell>
          <cell r="I2084">
            <v>0</v>
          </cell>
          <cell r="J2084" t="str">
            <v>E5</v>
          </cell>
          <cell r="K2084" t="str">
            <v>1</v>
          </cell>
          <cell r="L2084" t="str">
            <v>E</v>
          </cell>
          <cell r="M2084" t="str">
            <v>V10</v>
          </cell>
          <cell r="N2084" t="str">
            <v>CV1,CV13,CV28</v>
          </cell>
          <cell r="O2084" t="str">
            <v>S9,S14</v>
          </cell>
          <cell r="P2084" t="str">
            <v>N</v>
          </cell>
          <cell r="Q2084" t="str">
            <v>N</v>
          </cell>
          <cell r="R2084" t="str">
            <v>N</v>
          </cell>
          <cell r="S2084" t="str">
            <v>O</v>
          </cell>
          <cell r="T2084" t="str">
            <v>O</v>
          </cell>
          <cell r="U2084" t="str">
            <v>N</v>
          </cell>
          <cell r="V2084" t="str">
            <v>O</v>
          </cell>
          <cell r="W2084" t="str">
            <v>G</v>
          </cell>
        </row>
        <row r="2085">
          <cell r="B2085" t="str">
            <v>UN2931II</v>
          </cell>
          <cell r="C2085" t="str">
            <v>SULFATE DE VANADYLE</v>
          </cell>
          <cell r="D2085" t="str">
            <v>6.1</v>
          </cell>
          <cell r="E2085" t="str">
            <v>T5</v>
          </cell>
          <cell r="F2085" t="str">
            <v>II</v>
          </cell>
          <cell r="G2085" t="str">
            <v>6.1</v>
          </cell>
          <cell r="H2085" t="str">
            <v/>
          </cell>
          <cell r="I2085">
            <v>500</v>
          </cell>
          <cell r="J2085" t="str">
            <v>E4</v>
          </cell>
          <cell r="K2085" t="str">
            <v>2</v>
          </cell>
          <cell r="L2085" t="str">
            <v>E</v>
          </cell>
          <cell r="M2085" t="str">
            <v>V11</v>
          </cell>
          <cell r="N2085" t="str">
            <v>CV13,CV28</v>
          </cell>
          <cell r="O2085" t="str">
            <v>S9,S19</v>
          </cell>
          <cell r="P2085" t="str">
            <v>N</v>
          </cell>
          <cell r="Q2085" t="str">
            <v>N</v>
          </cell>
          <cell r="R2085" t="str">
            <v>N</v>
          </cell>
          <cell r="S2085" t="str">
            <v>O</v>
          </cell>
          <cell r="T2085" t="str">
            <v>N</v>
          </cell>
          <cell r="U2085" t="str">
            <v>N</v>
          </cell>
          <cell r="V2085" t="str">
            <v>N</v>
          </cell>
          <cell r="W2085" t="str">
            <v>G</v>
          </cell>
        </row>
        <row r="2086">
          <cell r="B2086" t="str">
            <v>UN2933III</v>
          </cell>
          <cell r="C2086" t="str">
            <v>CHLORO-2 PROPIONATE DE MÉTHYLE</v>
          </cell>
          <cell r="D2086" t="str">
            <v>3</v>
          </cell>
          <cell r="E2086" t="str">
            <v>F1</v>
          </cell>
          <cell r="F2086" t="str">
            <v>III</v>
          </cell>
          <cell r="G2086" t="str">
            <v>3</v>
          </cell>
          <cell r="H2086" t="str">
            <v/>
          </cell>
          <cell r="I2086">
            <v>5000</v>
          </cell>
          <cell r="J2086" t="str">
            <v>E1</v>
          </cell>
          <cell r="K2086" t="str">
            <v>3</v>
          </cell>
          <cell r="L2086" t="str">
            <v>E</v>
          </cell>
          <cell r="M2086" t="str">
            <v>V12</v>
          </cell>
          <cell r="N2086" t="str">
            <v/>
          </cell>
          <cell r="O2086" t="str">
            <v>S2</v>
          </cell>
          <cell r="P2086" t="str">
            <v>N</v>
          </cell>
          <cell r="Q2086" t="str">
            <v>N</v>
          </cell>
          <cell r="R2086" t="str">
            <v>N</v>
          </cell>
          <cell r="S2086" t="str">
            <v>N</v>
          </cell>
          <cell r="T2086" t="str">
            <v>N</v>
          </cell>
          <cell r="U2086" t="str">
            <v>N</v>
          </cell>
          <cell r="V2086" t="str">
            <v>N</v>
          </cell>
          <cell r="W2086" t="str">
            <v>ML</v>
          </cell>
        </row>
        <row r="2087">
          <cell r="B2087" t="str">
            <v>UN2934III</v>
          </cell>
          <cell r="C2087" t="str">
            <v>CHLORO-2 PROPIONATE D'ISOPROPYLE</v>
          </cell>
          <cell r="D2087" t="str">
            <v>3</v>
          </cell>
          <cell r="E2087" t="str">
            <v>F1</v>
          </cell>
          <cell r="F2087" t="str">
            <v>III</v>
          </cell>
          <cell r="G2087" t="str">
            <v>3</v>
          </cell>
          <cell r="H2087" t="str">
            <v/>
          </cell>
          <cell r="I2087">
            <v>5000</v>
          </cell>
          <cell r="J2087" t="str">
            <v>E1</v>
          </cell>
          <cell r="K2087" t="str">
            <v>3</v>
          </cell>
          <cell r="L2087" t="str">
            <v>E</v>
          </cell>
          <cell r="M2087" t="str">
            <v>V12</v>
          </cell>
          <cell r="N2087" t="str">
            <v/>
          </cell>
          <cell r="O2087" t="str">
            <v>S2</v>
          </cell>
          <cell r="P2087" t="str">
            <v>N</v>
          </cell>
          <cell r="Q2087" t="str">
            <v>N</v>
          </cell>
          <cell r="R2087" t="str">
            <v>N</v>
          </cell>
          <cell r="S2087" t="str">
            <v>N</v>
          </cell>
          <cell r="T2087" t="str">
            <v>N</v>
          </cell>
          <cell r="U2087" t="str">
            <v>N</v>
          </cell>
          <cell r="V2087" t="str">
            <v>N</v>
          </cell>
          <cell r="W2087" t="str">
            <v>ML</v>
          </cell>
        </row>
        <row r="2088">
          <cell r="B2088" t="str">
            <v>UN2935III</v>
          </cell>
          <cell r="C2088" t="str">
            <v>CHLORO-2 PROPIONATE D'ÉTHYLE</v>
          </cell>
          <cell r="D2088" t="str">
            <v>3</v>
          </cell>
          <cell r="E2088" t="str">
            <v>F1</v>
          </cell>
          <cell r="F2088" t="str">
            <v>III</v>
          </cell>
          <cell r="G2088" t="str">
            <v>3</v>
          </cell>
          <cell r="H2088" t="str">
            <v/>
          </cell>
          <cell r="I2088">
            <v>5000</v>
          </cell>
          <cell r="J2088" t="str">
            <v>E1</v>
          </cell>
          <cell r="K2088" t="str">
            <v>3</v>
          </cell>
          <cell r="L2088" t="str">
            <v>E</v>
          </cell>
          <cell r="M2088" t="str">
            <v>V12</v>
          </cell>
          <cell r="N2088" t="str">
            <v/>
          </cell>
          <cell r="O2088" t="str">
            <v>S2</v>
          </cell>
          <cell r="P2088" t="str">
            <v>N</v>
          </cell>
          <cell r="Q2088" t="str">
            <v>N</v>
          </cell>
          <cell r="R2088" t="str">
            <v>N</v>
          </cell>
          <cell r="S2088" t="str">
            <v>N</v>
          </cell>
          <cell r="T2088" t="str">
            <v>N</v>
          </cell>
          <cell r="U2088" t="str">
            <v>N</v>
          </cell>
          <cell r="V2088" t="str">
            <v>N</v>
          </cell>
          <cell r="W2088" t="str">
            <v>ML</v>
          </cell>
        </row>
        <row r="2089">
          <cell r="B2089" t="str">
            <v>UN2936II</v>
          </cell>
          <cell r="C2089" t="str">
            <v>ACIDE THIOLACTIQUE</v>
          </cell>
          <cell r="D2089" t="str">
            <v>6.1</v>
          </cell>
          <cell r="E2089" t="str">
            <v>T1</v>
          </cell>
          <cell r="F2089" t="str">
            <v>II</v>
          </cell>
          <cell r="G2089" t="str">
            <v>6.1</v>
          </cell>
          <cell r="H2089" t="str">
            <v/>
          </cell>
          <cell r="I2089">
            <v>100</v>
          </cell>
          <cell r="J2089" t="str">
            <v>E4</v>
          </cell>
          <cell r="K2089" t="str">
            <v>2</v>
          </cell>
          <cell r="L2089" t="str">
            <v>E</v>
          </cell>
          <cell r="M2089" t="str">
            <v/>
          </cell>
          <cell r="N2089" t="str">
            <v>CV13,CV28</v>
          </cell>
          <cell r="O2089" t="str">
            <v>S9,S19</v>
          </cell>
          <cell r="P2089" t="str">
            <v>N</v>
          </cell>
          <cell r="Q2089" t="str">
            <v>N</v>
          </cell>
          <cell r="R2089" t="str">
            <v>N</v>
          </cell>
          <cell r="S2089" t="str">
            <v>O</v>
          </cell>
          <cell r="T2089" t="str">
            <v>N</v>
          </cell>
          <cell r="U2089" t="str">
            <v>N</v>
          </cell>
          <cell r="V2089" t="str">
            <v>N</v>
          </cell>
          <cell r="W2089" t="str">
            <v>ML</v>
          </cell>
        </row>
        <row r="2090">
          <cell r="B2090" t="str">
            <v>UN2937III</v>
          </cell>
          <cell r="C2090" t="str">
            <v>ALCOOL alpha-MÉTHYLBENZYLIQUE LIQUIDE</v>
          </cell>
          <cell r="D2090" t="str">
            <v>6.1</v>
          </cell>
          <cell r="E2090" t="str">
            <v>T1</v>
          </cell>
          <cell r="F2090" t="str">
            <v>III</v>
          </cell>
          <cell r="G2090" t="str">
            <v>6.1</v>
          </cell>
          <cell r="H2090" t="str">
            <v/>
          </cell>
          <cell r="I2090">
            <v>5000</v>
          </cell>
          <cell r="J2090" t="str">
            <v>E1</v>
          </cell>
          <cell r="K2090" t="str">
            <v>2</v>
          </cell>
          <cell r="L2090" t="str">
            <v>E</v>
          </cell>
          <cell r="M2090" t="str">
            <v>V12</v>
          </cell>
          <cell r="N2090" t="str">
            <v>CV13,CV28</v>
          </cell>
          <cell r="O2090" t="str">
            <v>S9</v>
          </cell>
          <cell r="P2090" t="str">
            <v>N</v>
          </cell>
          <cell r="Q2090" t="str">
            <v>N</v>
          </cell>
          <cell r="R2090" t="str">
            <v>N</v>
          </cell>
          <cell r="S2090" t="str">
            <v>O</v>
          </cell>
          <cell r="T2090" t="str">
            <v>N</v>
          </cell>
          <cell r="U2090" t="str">
            <v>N</v>
          </cell>
          <cell r="V2090" t="str">
            <v>N</v>
          </cell>
          <cell r="W2090" t="str">
            <v>ML</v>
          </cell>
        </row>
        <row r="2091">
          <cell r="B2091" t="str">
            <v>UN2940II</v>
          </cell>
          <cell r="C2091" t="str">
            <v>PHOSPHA-9 BICYCLONONANES (CYCLOOCTADIÈNE PHOSPHINES)</v>
          </cell>
          <cell r="D2091" t="str">
            <v>4.2</v>
          </cell>
          <cell r="E2091" t="str">
            <v>S2</v>
          </cell>
          <cell r="F2091" t="str">
            <v>II</v>
          </cell>
          <cell r="G2091" t="str">
            <v>4.2</v>
          </cell>
          <cell r="H2091" t="str">
            <v/>
          </cell>
          <cell r="I2091">
            <v>0</v>
          </cell>
          <cell r="J2091" t="str">
            <v>E2</v>
          </cell>
          <cell r="K2091" t="str">
            <v>2</v>
          </cell>
          <cell r="L2091" t="str">
            <v>E</v>
          </cell>
          <cell r="M2091" t="str">
            <v>V1</v>
          </cell>
          <cell r="N2091" t="str">
            <v/>
          </cell>
          <cell r="O2091" t="str">
            <v/>
          </cell>
          <cell r="P2091" t="str">
            <v>N</v>
          </cell>
          <cell r="Q2091" t="str">
            <v>N</v>
          </cell>
          <cell r="R2091" t="str">
            <v>N</v>
          </cell>
          <cell r="S2091" t="str">
            <v>N</v>
          </cell>
          <cell r="T2091" t="str">
            <v>N</v>
          </cell>
          <cell r="U2091" t="str">
            <v>N</v>
          </cell>
          <cell r="V2091" t="str">
            <v>N</v>
          </cell>
          <cell r="W2091" t="str">
            <v>G ou ML</v>
          </cell>
        </row>
        <row r="2092">
          <cell r="B2092" t="str">
            <v>UN2941III</v>
          </cell>
          <cell r="C2092" t="str">
            <v>FLUOROANILINES</v>
          </cell>
          <cell r="D2092" t="str">
            <v>6.1</v>
          </cell>
          <cell r="E2092" t="str">
            <v>T1</v>
          </cell>
          <cell r="F2092" t="str">
            <v>III</v>
          </cell>
          <cell r="G2092" t="str">
            <v>6.1</v>
          </cell>
          <cell r="H2092" t="str">
            <v/>
          </cell>
          <cell r="I2092">
            <v>5000</v>
          </cell>
          <cell r="J2092" t="str">
            <v>E1</v>
          </cell>
          <cell r="K2092" t="str">
            <v>2</v>
          </cell>
          <cell r="L2092" t="str">
            <v>E</v>
          </cell>
          <cell r="M2092" t="str">
            <v>V12</v>
          </cell>
          <cell r="N2092" t="str">
            <v>CV13,CV28</v>
          </cell>
          <cell r="O2092" t="str">
            <v>S9</v>
          </cell>
          <cell r="P2092" t="str">
            <v>N</v>
          </cell>
          <cell r="Q2092" t="str">
            <v>N</v>
          </cell>
          <cell r="R2092" t="str">
            <v>N</v>
          </cell>
          <cell r="S2092" t="str">
            <v>O</v>
          </cell>
          <cell r="T2092" t="str">
            <v>N</v>
          </cell>
          <cell r="U2092" t="str">
            <v>N</v>
          </cell>
          <cell r="V2092" t="str">
            <v>N</v>
          </cell>
          <cell r="W2092" t="str">
            <v>ML</v>
          </cell>
        </row>
        <row r="2093">
          <cell r="B2093" t="str">
            <v>UN2942III</v>
          </cell>
          <cell r="C2093" t="str">
            <v>TRIFLUOROMÉTHYL-2 ANILINE</v>
          </cell>
          <cell r="D2093" t="str">
            <v>6.1</v>
          </cell>
          <cell r="E2093" t="str">
            <v>T1</v>
          </cell>
          <cell r="F2093" t="str">
            <v>III</v>
          </cell>
          <cell r="G2093" t="str">
            <v>6.1</v>
          </cell>
          <cell r="H2093" t="str">
            <v/>
          </cell>
          <cell r="I2093">
            <v>5000</v>
          </cell>
          <cell r="J2093" t="str">
            <v>E1</v>
          </cell>
          <cell r="K2093" t="str">
            <v>2</v>
          </cell>
          <cell r="L2093" t="str">
            <v>E</v>
          </cell>
          <cell r="M2093" t="str">
            <v>V12</v>
          </cell>
          <cell r="N2093" t="str">
            <v>CV13,CV28</v>
          </cell>
          <cell r="O2093" t="str">
            <v>S9</v>
          </cell>
          <cell r="P2093" t="str">
            <v>N</v>
          </cell>
          <cell r="Q2093" t="str">
            <v>N</v>
          </cell>
          <cell r="R2093" t="str">
            <v>N</v>
          </cell>
          <cell r="S2093" t="str">
            <v>O</v>
          </cell>
          <cell r="T2093" t="str">
            <v>N</v>
          </cell>
          <cell r="U2093" t="str">
            <v>N</v>
          </cell>
          <cell r="V2093" t="str">
            <v>N</v>
          </cell>
          <cell r="W2093" t="str">
            <v>ML</v>
          </cell>
        </row>
        <row r="2094">
          <cell r="B2094" t="str">
            <v>UN2943III</v>
          </cell>
          <cell r="C2094" t="str">
            <v>TÉTRAHYDRO-FURFURYLAMINE</v>
          </cell>
          <cell r="D2094" t="str">
            <v>3</v>
          </cell>
          <cell r="E2094" t="str">
            <v>F1</v>
          </cell>
          <cell r="F2094" t="str">
            <v>III</v>
          </cell>
          <cell r="G2094" t="str">
            <v>3</v>
          </cell>
          <cell r="H2094" t="str">
            <v/>
          </cell>
          <cell r="I2094">
            <v>5000</v>
          </cell>
          <cell r="J2094" t="str">
            <v>E1</v>
          </cell>
          <cell r="K2094" t="str">
            <v>3</v>
          </cell>
          <cell r="L2094" t="str">
            <v>E</v>
          </cell>
          <cell r="M2094" t="str">
            <v>V12</v>
          </cell>
          <cell r="N2094" t="str">
            <v/>
          </cell>
          <cell r="O2094" t="str">
            <v>S2</v>
          </cell>
          <cell r="P2094" t="str">
            <v>N</v>
          </cell>
          <cell r="Q2094" t="str">
            <v>N</v>
          </cell>
          <cell r="R2094" t="str">
            <v>N</v>
          </cell>
          <cell r="S2094" t="str">
            <v>N</v>
          </cell>
          <cell r="T2094" t="str">
            <v>N</v>
          </cell>
          <cell r="U2094" t="str">
            <v>N</v>
          </cell>
          <cell r="V2094" t="str">
            <v>N</v>
          </cell>
          <cell r="W2094" t="str">
            <v>ML</v>
          </cell>
        </row>
        <row r="2095">
          <cell r="B2095" t="str">
            <v>UN2945II</v>
          </cell>
          <cell r="C2095" t="str">
            <v>N-MÉTHYLBUTYLAMINE</v>
          </cell>
          <cell r="D2095" t="str">
            <v>3</v>
          </cell>
          <cell r="E2095" t="str">
            <v>FC</v>
          </cell>
          <cell r="F2095" t="str">
            <v>II</v>
          </cell>
          <cell r="G2095" t="str">
            <v>3,+8</v>
          </cell>
          <cell r="H2095" t="str">
            <v/>
          </cell>
          <cell r="I2095">
            <v>1000</v>
          </cell>
          <cell r="J2095" t="str">
            <v>E2</v>
          </cell>
          <cell r="K2095" t="str">
            <v>2</v>
          </cell>
          <cell r="L2095" t="str">
            <v>E</v>
          </cell>
          <cell r="M2095" t="str">
            <v/>
          </cell>
          <cell r="N2095" t="str">
            <v/>
          </cell>
          <cell r="O2095" t="str">
            <v>S2,S20</v>
          </cell>
          <cell r="P2095" t="str">
            <v>N</v>
          </cell>
          <cell r="Q2095" t="str">
            <v>N</v>
          </cell>
          <cell r="R2095" t="str">
            <v>N</v>
          </cell>
          <cell r="S2095" t="str">
            <v>N</v>
          </cell>
          <cell r="T2095" t="str">
            <v>N</v>
          </cell>
          <cell r="U2095" t="str">
            <v>N</v>
          </cell>
          <cell r="V2095" t="str">
            <v>N</v>
          </cell>
          <cell r="W2095" t="str">
            <v>ML</v>
          </cell>
        </row>
        <row r="2096">
          <cell r="B2096" t="str">
            <v>UN2946III</v>
          </cell>
          <cell r="C2096" t="str">
            <v>AMINO-2 DIÉTHYLAMINO-5 PENTANE</v>
          </cell>
          <cell r="D2096" t="str">
            <v>6.1</v>
          </cell>
          <cell r="E2096" t="str">
            <v>T1</v>
          </cell>
          <cell r="F2096" t="str">
            <v>III</v>
          </cell>
          <cell r="G2096" t="str">
            <v>6.1</v>
          </cell>
          <cell r="H2096" t="str">
            <v/>
          </cell>
          <cell r="I2096">
            <v>5000</v>
          </cell>
          <cell r="J2096" t="str">
            <v>E1</v>
          </cell>
          <cell r="K2096" t="str">
            <v>2</v>
          </cell>
          <cell r="L2096" t="str">
            <v>E</v>
          </cell>
          <cell r="M2096" t="str">
            <v>V12</v>
          </cell>
          <cell r="N2096" t="str">
            <v>CV13,CV28</v>
          </cell>
          <cell r="O2096" t="str">
            <v>S9</v>
          </cell>
          <cell r="P2096" t="str">
            <v>N</v>
          </cell>
          <cell r="Q2096" t="str">
            <v>N</v>
          </cell>
          <cell r="R2096" t="str">
            <v>N</v>
          </cell>
          <cell r="S2096" t="str">
            <v>O</v>
          </cell>
          <cell r="T2096" t="str">
            <v>N</v>
          </cell>
          <cell r="U2096" t="str">
            <v>N</v>
          </cell>
          <cell r="V2096" t="str">
            <v>N</v>
          </cell>
          <cell r="W2096" t="str">
            <v>ML</v>
          </cell>
        </row>
        <row r="2097">
          <cell r="B2097" t="str">
            <v>UN2947III</v>
          </cell>
          <cell r="C2097" t="str">
            <v>CHLORACÉTATE D'ISOPROPYLE</v>
          </cell>
          <cell r="D2097" t="str">
            <v>3</v>
          </cell>
          <cell r="E2097" t="str">
            <v>F1</v>
          </cell>
          <cell r="F2097" t="str">
            <v>III</v>
          </cell>
          <cell r="G2097" t="str">
            <v>3</v>
          </cell>
          <cell r="H2097" t="str">
            <v/>
          </cell>
          <cell r="I2097">
            <v>5000</v>
          </cell>
          <cell r="J2097" t="str">
            <v>E1</v>
          </cell>
          <cell r="K2097" t="str">
            <v>3</v>
          </cell>
          <cell r="L2097" t="str">
            <v>E</v>
          </cell>
          <cell r="M2097" t="str">
            <v>V12</v>
          </cell>
          <cell r="N2097" t="str">
            <v/>
          </cell>
          <cell r="O2097" t="str">
            <v>S2</v>
          </cell>
          <cell r="P2097" t="str">
            <v>N</v>
          </cell>
          <cell r="Q2097" t="str">
            <v>N</v>
          </cell>
          <cell r="R2097" t="str">
            <v>N</v>
          </cell>
          <cell r="S2097" t="str">
            <v>N</v>
          </cell>
          <cell r="T2097" t="str">
            <v>N</v>
          </cell>
          <cell r="U2097" t="str">
            <v>N</v>
          </cell>
          <cell r="V2097" t="str">
            <v>N</v>
          </cell>
          <cell r="W2097" t="str">
            <v>ML</v>
          </cell>
        </row>
        <row r="2098">
          <cell r="B2098" t="str">
            <v>UN2948II</v>
          </cell>
          <cell r="C2098" t="str">
            <v>TRIFLUOROMÉTHYL-3 ANILINE</v>
          </cell>
          <cell r="D2098" t="str">
            <v>6.1</v>
          </cell>
          <cell r="E2098" t="str">
            <v>T1</v>
          </cell>
          <cell r="F2098" t="str">
            <v>II</v>
          </cell>
          <cell r="G2098" t="str">
            <v>6.1</v>
          </cell>
          <cell r="H2098" t="str">
            <v/>
          </cell>
          <cell r="I2098">
            <v>100</v>
          </cell>
          <cell r="J2098" t="str">
            <v>E4</v>
          </cell>
          <cell r="K2098" t="str">
            <v>2</v>
          </cell>
          <cell r="L2098" t="str">
            <v>E</v>
          </cell>
          <cell r="M2098" t="str">
            <v/>
          </cell>
          <cell r="N2098" t="str">
            <v>CV13,CV28</v>
          </cell>
          <cell r="O2098" t="str">
            <v>S9,S19</v>
          </cell>
          <cell r="P2098" t="str">
            <v>N</v>
          </cell>
          <cell r="Q2098" t="str">
            <v>N</v>
          </cell>
          <cell r="R2098" t="str">
            <v>N</v>
          </cell>
          <cell r="S2098" t="str">
            <v>O</v>
          </cell>
          <cell r="T2098" t="str">
            <v>N</v>
          </cell>
          <cell r="U2098" t="str">
            <v>N</v>
          </cell>
          <cell r="V2098" t="str">
            <v>N</v>
          </cell>
          <cell r="W2098" t="str">
            <v>ML</v>
          </cell>
        </row>
        <row r="2099">
          <cell r="B2099" t="str">
            <v>UN2949II</v>
          </cell>
          <cell r="C2099" t="str">
            <v>HYDROGÉNOSULFURE DE SODIUM HYDRATÉ</v>
          </cell>
          <cell r="D2099" t="str">
            <v>8</v>
          </cell>
          <cell r="E2099" t="str">
            <v>C6</v>
          </cell>
          <cell r="F2099" t="str">
            <v>II</v>
          </cell>
          <cell r="G2099" t="str">
            <v>8</v>
          </cell>
          <cell r="H2099" t="str">
            <v>523</v>
          </cell>
          <cell r="I2099">
            <v>1000</v>
          </cell>
          <cell r="J2099" t="str">
            <v>E2</v>
          </cell>
          <cell r="K2099" t="str">
            <v>2</v>
          </cell>
          <cell r="L2099" t="str">
            <v>E</v>
          </cell>
          <cell r="M2099" t="str">
            <v>V11</v>
          </cell>
          <cell r="N2099" t="str">
            <v/>
          </cell>
          <cell r="O2099" t="str">
            <v/>
          </cell>
          <cell r="P2099" t="str">
            <v>N</v>
          </cell>
          <cell r="Q2099" t="str">
            <v>N</v>
          </cell>
          <cell r="R2099" t="str">
            <v>N</v>
          </cell>
          <cell r="S2099" t="str">
            <v>N</v>
          </cell>
          <cell r="T2099" t="str">
            <v>N</v>
          </cell>
          <cell r="U2099" t="str">
            <v>N</v>
          </cell>
          <cell r="V2099" t="str">
            <v>N</v>
          </cell>
          <cell r="W2099" t="str">
            <v>G</v>
          </cell>
        </row>
        <row r="2100">
          <cell r="B2100" t="str">
            <v>UN2950III</v>
          </cell>
          <cell r="C2100" t="str">
            <v>GRANULÉS DE MAGNÉSIUM ENROBÉS</v>
          </cell>
          <cell r="D2100" t="str">
            <v>4.3</v>
          </cell>
          <cell r="E2100" t="str">
            <v>W2</v>
          </cell>
          <cell r="F2100" t="str">
            <v>III</v>
          </cell>
          <cell r="G2100" t="str">
            <v>4.3</v>
          </cell>
          <cell r="H2100" t="str">
            <v/>
          </cell>
          <cell r="I2100">
            <v>1000</v>
          </cell>
          <cell r="J2100" t="str">
            <v>E1</v>
          </cell>
          <cell r="K2100" t="str">
            <v>3</v>
          </cell>
          <cell r="L2100" t="str">
            <v>E</v>
          </cell>
          <cell r="M2100" t="str">
            <v>V1</v>
          </cell>
          <cell r="N2100" t="str">
            <v>CV23</v>
          </cell>
          <cell r="O2100" t="str">
            <v/>
          </cell>
          <cell r="P2100" t="str">
            <v>N</v>
          </cell>
          <cell r="Q2100" t="str">
            <v>N</v>
          </cell>
          <cell r="R2100" t="str">
            <v>N</v>
          </cell>
          <cell r="S2100" t="str">
            <v>N</v>
          </cell>
          <cell r="T2100" t="str">
            <v>N</v>
          </cell>
          <cell r="U2100" t="str">
            <v>N</v>
          </cell>
          <cell r="V2100" t="str">
            <v>N</v>
          </cell>
          <cell r="W2100" t="str">
            <v>G</v>
          </cell>
        </row>
        <row r="2101">
          <cell r="B2101" t="str">
            <v>UN2956III</v>
          </cell>
          <cell r="C2101" t="str">
            <v>tert-BUTYL-5 TRINITRO-2,4,6 m-XYLÈNE ,(MUSC-XYLÈNE)</v>
          </cell>
          <cell r="D2101" t="str">
            <v>4.1</v>
          </cell>
          <cell r="E2101" t="str">
            <v>SR1</v>
          </cell>
          <cell r="F2101" t="str">
            <v>III</v>
          </cell>
          <cell r="G2101" t="str">
            <v>4.1</v>
          </cell>
          <cell r="H2101" t="str">
            <v>638</v>
          </cell>
          <cell r="I2101">
            <v>5000</v>
          </cell>
          <cell r="J2101" t="str">
            <v>E0</v>
          </cell>
          <cell r="K2101" t="str">
            <v>3</v>
          </cell>
          <cell r="L2101" t="str">
            <v>D</v>
          </cell>
          <cell r="M2101" t="str">
            <v/>
          </cell>
          <cell r="N2101" t="str">
            <v>CV14</v>
          </cell>
          <cell r="O2101" t="str">
            <v>S24</v>
          </cell>
          <cell r="P2101" t="str">
            <v>N</v>
          </cell>
          <cell r="Q2101" t="str">
            <v>N</v>
          </cell>
          <cell r="R2101" t="str">
            <v>N</v>
          </cell>
          <cell r="S2101" t="str">
            <v>N</v>
          </cell>
          <cell r="T2101" t="str">
            <v>N</v>
          </cell>
          <cell r="U2101" t="str">
            <v>N</v>
          </cell>
          <cell r="V2101" t="str">
            <v>N</v>
          </cell>
          <cell r="W2101" t="str">
            <v>G</v>
          </cell>
        </row>
        <row r="2102">
          <cell r="B2102" t="str">
            <v>UN2965I</v>
          </cell>
          <cell r="C2102" t="str">
            <v>ÉTHERATE DIMÉTHYLIQUE DE TRIFLUORURE DE BORE</v>
          </cell>
          <cell r="D2102" t="str">
            <v>4.3</v>
          </cell>
          <cell r="E2102" t="str">
            <v>WFC</v>
          </cell>
          <cell r="F2102" t="str">
            <v>I</v>
          </cell>
          <cell r="G2102" t="str">
            <v>4.3,+3,+8</v>
          </cell>
          <cell r="H2102" t="str">
            <v/>
          </cell>
          <cell r="I2102">
            <v>0</v>
          </cell>
          <cell r="J2102" t="str">
            <v>E0</v>
          </cell>
          <cell r="K2102" t="str">
            <v>0</v>
          </cell>
          <cell r="L2102" t="str">
            <v>E</v>
          </cell>
          <cell r="M2102" t="str">
            <v>V1</v>
          </cell>
          <cell r="N2102" t="str">
            <v>CV23</v>
          </cell>
          <cell r="O2102" t="str">
            <v>S2,S20</v>
          </cell>
          <cell r="P2102" t="str">
            <v>N</v>
          </cell>
          <cell r="Q2102" t="str">
            <v>N</v>
          </cell>
          <cell r="R2102" t="str">
            <v>N</v>
          </cell>
          <cell r="S2102" t="str">
            <v>N</v>
          </cell>
          <cell r="T2102" t="str">
            <v>N</v>
          </cell>
          <cell r="U2102" t="str">
            <v>N</v>
          </cell>
          <cell r="V2102" t="str">
            <v>N</v>
          </cell>
          <cell r="W2102" t="str">
            <v>G ou ML</v>
          </cell>
        </row>
        <row r="2103">
          <cell r="B2103" t="str">
            <v>UN2966II</v>
          </cell>
          <cell r="C2103" t="str">
            <v>THIOGLYCOL</v>
          </cell>
          <cell r="D2103" t="str">
            <v>6.1</v>
          </cell>
          <cell r="E2103" t="str">
            <v>T1</v>
          </cell>
          <cell r="F2103" t="str">
            <v>II</v>
          </cell>
          <cell r="G2103" t="str">
            <v>6.1</v>
          </cell>
          <cell r="H2103" t="str">
            <v/>
          </cell>
          <cell r="I2103">
            <v>100</v>
          </cell>
          <cell r="J2103" t="str">
            <v>E4</v>
          </cell>
          <cell r="K2103" t="str">
            <v>2</v>
          </cell>
          <cell r="L2103" t="str">
            <v>E</v>
          </cell>
          <cell r="M2103" t="str">
            <v/>
          </cell>
          <cell r="N2103" t="str">
            <v>CV13,CV28</v>
          </cell>
          <cell r="O2103" t="str">
            <v>S9,S19</v>
          </cell>
          <cell r="P2103" t="str">
            <v>N</v>
          </cell>
          <cell r="Q2103" t="str">
            <v>N</v>
          </cell>
          <cell r="R2103" t="str">
            <v>N</v>
          </cell>
          <cell r="S2103" t="str">
            <v>O</v>
          </cell>
          <cell r="T2103" t="str">
            <v>N</v>
          </cell>
          <cell r="U2103" t="str">
            <v>N</v>
          </cell>
          <cell r="V2103" t="str">
            <v>N</v>
          </cell>
          <cell r="W2103" t="str">
            <v>ML</v>
          </cell>
        </row>
        <row r="2104">
          <cell r="B2104" t="str">
            <v>UN2967III</v>
          </cell>
          <cell r="C2104" t="str">
            <v>ACIDE SULFAMIQUE</v>
          </cell>
          <cell r="D2104" t="str">
            <v>8</v>
          </cell>
          <cell r="E2104" t="str">
            <v>C2</v>
          </cell>
          <cell r="F2104" t="str">
            <v>III</v>
          </cell>
          <cell r="G2104" t="str">
            <v>8</v>
          </cell>
          <cell r="H2104" t="str">
            <v/>
          </cell>
          <cell r="I2104">
            <v>5000</v>
          </cell>
          <cell r="J2104" t="str">
            <v>E1</v>
          </cell>
          <cell r="K2104" t="str">
            <v>3</v>
          </cell>
          <cell r="L2104" t="str">
            <v>E</v>
          </cell>
          <cell r="M2104" t="str">
            <v/>
          </cell>
          <cell r="N2104" t="str">
            <v/>
          </cell>
          <cell r="O2104" t="str">
            <v/>
          </cell>
          <cell r="P2104" t="str">
            <v>N</v>
          </cell>
          <cell r="Q2104" t="str">
            <v>N</v>
          </cell>
          <cell r="R2104" t="str">
            <v>N</v>
          </cell>
          <cell r="S2104" t="str">
            <v>N</v>
          </cell>
          <cell r="T2104" t="str">
            <v>N</v>
          </cell>
          <cell r="U2104" t="str">
            <v>N</v>
          </cell>
          <cell r="V2104" t="str">
            <v>N</v>
          </cell>
          <cell r="W2104" t="str">
            <v>G</v>
          </cell>
        </row>
        <row r="2105">
          <cell r="B2105" t="str">
            <v>UN2968III</v>
          </cell>
          <cell r="C2105" t="str">
            <v>MANÈBE STABILISÉ ou PRÉPARATIONS DE MANÈBE, STABILISÉES</v>
          </cell>
          <cell r="D2105" t="str">
            <v>4.3</v>
          </cell>
          <cell r="E2105" t="str">
            <v>W2</v>
          </cell>
          <cell r="F2105" t="str">
            <v>III</v>
          </cell>
          <cell r="G2105" t="str">
            <v>4.3</v>
          </cell>
          <cell r="H2105" t="str">
            <v>547</v>
          </cell>
          <cell r="I2105">
            <v>1000</v>
          </cell>
          <cell r="J2105" t="str">
            <v>E1</v>
          </cell>
          <cell r="K2105" t="str">
            <v>0</v>
          </cell>
          <cell r="L2105" t="str">
            <v>E</v>
          </cell>
          <cell r="M2105" t="str">
            <v>V1</v>
          </cell>
          <cell r="N2105" t="str">
            <v>CV23</v>
          </cell>
          <cell r="O2105" t="str">
            <v/>
          </cell>
          <cell r="P2105" t="str">
            <v>N</v>
          </cell>
          <cell r="Q2105" t="str">
            <v>N</v>
          </cell>
          <cell r="R2105" t="str">
            <v>N</v>
          </cell>
          <cell r="S2105" t="str">
            <v>N</v>
          </cell>
          <cell r="T2105" t="str">
            <v>N</v>
          </cell>
          <cell r="U2105" t="str">
            <v>N</v>
          </cell>
          <cell r="V2105" t="str">
            <v>N</v>
          </cell>
          <cell r="W2105" t="str">
            <v>G</v>
          </cell>
        </row>
        <row r="2106">
          <cell r="B2106" t="str">
            <v>UN2969II</v>
          </cell>
          <cell r="C2106" t="str">
            <v>FARINE (GRAINES ou TOURTEAUX) DE RICIN</v>
          </cell>
          <cell r="D2106" t="str">
            <v>9</v>
          </cell>
          <cell r="E2106" t="str">
            <v>M11</v>
          </cell>
          <cell r="F2106" t="str">
            <v>II</v>
          </cell>
          <cell r="G2106" t="str">
            <v>9</v>
          </cell>
          <cell r="H2106" t="str">
            <v>141</v>
          </cell>
          <cell r="I2106">
            <v>5000</v>
          </cell>
          <cell r="J2106" t="str">
            <v>E2</v>
          </cell>
          <cell r="K2106" t="str">
            <v>2</v>
          </cell>
          <cell r="L2106" t="str">
            <v>E</v>
          </cell>
          <cell r="M2106" t="str">
            <v>V11</v>
          </cell>
          <cell r="N2106" t="str">
            <v/>
          </cell>
          <cell r="O2106" t="str">
            <v/>
          </cell>
          <cell r="P2106" t="str">
            <v>N</v>
          </cell>
          <cell r="Q2106" t="str">
            <v>N</v>
          </cell>
          <cell r="R2106" t="str">
            <v>N</v>
          </cell>
          <cell r="S2106" t="str">
            <v>N</v>
          </cell>
          <cell r="T2106" t="str">
            <v>N</v>
          </cell>
          <cell r="U2106" t="str">
            <v>N</v>
          </cell>
          <cell r="V2106" t="str">
            <v>N</v>
          </cell>
          <cell r="W2106" t="str">
            <v>G</v>
          </cell>
        </row>
        <row r="2107">
          <cell r="B2107" t="str">
            <v>UN2977</v>
          </cell>
          <cell r="C2107" t="str">
            <v>MATIÈRES RADIOACTIVES, HEXAFLUORURE D'URANIUM, FISSILES</v>
          </cell>
          <cell r="D2107" t="str">
            <v>7</v>
          </cell>
          <cell r="E2107" t="str">
            <v/>
          </cell>
          <cell r="F2107" t="str">
            <v/>
          </cell>
          <cell r="G2107" t="str">
            <v>7X,+6.1,+8</v>
          </cell>
          <cell r="I2107">
            <v>0</v>
          </cell>
          <cell r="J2107" t="str">
            <v>E0</v>
          </cell>
          <cell r="K2107" t="str">
            <v>TRANSPORT INTERDIT</v>
          </cell>
          <cell r="L2107" t="str">
            <v>C</v>
          </cell>
          <cell r="M2107" t="str">
            <v/>
          </cell>
          <cell r="N2107" t="str">
            <v>CV33</v>
          </cell>
          <cell r="O2107" t="str">
            <v>S6,S11,S21</v>
          </cell>
          <cell r="P2107" t="str">
            <v>N</v>
          </cell>
          <cell r="Q2107" t="str">
            <v>O</v>
          </cell>
          <cell r="R2107" t="str">
            <v>I</v>
          </cell>
          <cell r="S2107" t="str">
            <v>I</v>
          </cell>
          <cell r="T2107" t="str">
            <v>I</v>
          </cell>
          <cell r="U2107" t="str">
            <v>I</v>
          </cell>
          <cell r="V2107" t="str">
            <v>I</v>
          </cell>
          <cell r="W2107" t="str">
            <v>I</v>
          </cell>
        </row>
        <row r="2108">
          <cell r="B2108" t="str">
            <v>UN2978</v>
          </cell>
          <cell r="C2108" t="str">
            <v>MATIÈRES RADIOACTIVES, HEXAFLUORURE D’URANIUM</v>
          </cell>
          <cell r="D2108" t="str">
            <v>7</v>
          </cell>
          <cell r="E2108" t="str">
            <v/>
          </cell>
          <cell r="F2108" t="str">
            <v/>
          </cell>
          <cell r="G2108" t="str">
            <v>7X,+6.1,+8</v>
          </cell>
          <cell r="H2108">
            <v>317</v>
          </cell>
          <cell r="I2108">
            <v>0</v>
          </cell>
          <cell r="J2108" t="str">
            <v>E0</v>
          </cell>
          <cell r="K2108" t="str">
            <v>TRANSPORT INTERDIT</v>
          </cell>
          <cell r="L2108" t="str">
            <v>C</v>
          </cell>
          <cell r="M2108" t="str">
            <v/>
          </cell>
          <cell r="N2108" t="str">
            <v>CV33</v>
          </cell>
          <cell r="O2108" t="str">
            <v>S6,S11,S21</v>
          </cell>
          <cell r="P2108" t="str">
            <v>N</v>
          </cell>
          <cell r="Q2108" t="str">
            <v>O</v>
          </cell>
          <cell r="R2108" t="str">
            <v>I</v>
          </cell>
          <cell r="S2108" t="str">
            <v>I</v>
          </cell>
          <cell r="T2108" t="str">
            <v>I</v>
          </cell>
          <cell r="U2108" t="str">
            <v>I</v>
          </cell>
          <cell r="V2108" t="str">
            <v>I</v>
          </cell>
          <cell r="W2108" t="str">
            <v>I</v>
          </cell>
        </row>
        <row r="2109">
          <cell r="B2109" t="str">
            <v>UN2983I</v>
          </cell>
          <cell r="C2109" t="str">
            <v>OXYDE D'ÉTHYLÈNE ET OXYDE DE PROPYLÈNE EN MÉLANGE</v>
          </cell>
          <cell r="D2109" t="str">
            <v>3</v>
          </cell>
          <cell r="E2109" t="str">
            <v>FT1</v>
          </cell>
          <cell r="F2109" t="str">
            <v>I</v>
          </cell>
          <cell r="G2109" t="str">
            <v>3,+6.1</v>
          </cell>
          <cell r="H2109" t="str">
            <v/>
          </cell>
          <cell r="I2109">
            <v>0</v>
          </cell>
          <cell r="J2109" t="str">
            <v>E0</v>
          </cell>
          <cell r="K2109" t="str">
            <v>1</v>
          </cell>
          <cell r="L2109" t="str">
            <v>E</v>
          </cell>
          <cell r="M2109" t="str">
            <v/>
          </cell>
          <cell r="N2109" t="str">
            <v>CV13,CV28</v>
          </cell>
          <cell r="O2109" t="str">
            <v>S2,S22</v>
          </cell>
          <cell r="P2109" t="str">
            <v>N</v>
          </cell>
          <cell r="Q2109" t="str">
            <v>N</v>
          </cell>
          <cell r="R2109" t="str">
            <v>N</v>
          </cell>
          <cell r="S2109" t="str">
            <v>O</v>
          </cell>
          <cell r="T2109" t="str">
            <v>N</v>
          </cell>
          <cell r="U2109" t="str">
            <v>N</v>
          </cell>
          <cell r="V2109" t="str">
            <v>N</v>
          </cell>
          <cell r="W2109" t="str">
            <v>ML</v>
          </cell>
        </row>
        <row r="2110">
          <cell r="B2110" t="str">
            <v>UN2984III</v>
          </cell>
          <cell r="C2110" t="str">
            <v>PEROXYDE D'HYDROGÈNE EN SOLUTION AQUEUSE</v>
          </cell>
          <cell r="D2110" t="str">
            <v>5.1</v>
          </cell>
          <cell r="E2110" t="str">
            <v>O1</v>
          </cell>
          <cell r="F2110" t="str">
            <v>III</v>
          </cell>
          <cell r="G2110" t="str">
            <v>5.1</v>
          </cell>
          <cell r="H2110" t="str">
            <v>65</v>
          </cell>
          <cell r="I2110">
            <v>5000</v>
          </cell>
          <cell r="J2110" t="str">
            <v>E1</v>
          </cell>
          <cell r="K2110" t="str">
            <v>3</v>
          </cell>
          <cell r="L2110" t="str">
            <v>E</v>
          </cell>
          <cell r="M2110" t="str">
            <v/>
          </cell>
          <cell r="N2110" t="str">
            <v>CV24</v>
          </cell>
          <cell r="O2110" t="str">
            <v/>
          </cell>
          <cell r="P2110" t="str">
            <v>N</v>
          </cell>
          <cell r="Q2110" t="str">
            <v>N</v>
          </cell>
          <cell r="R2110" t="str">
            <v>N</v>
          </cell>
          <cell r="S2110" t="str">
            <v>N</v>
          </cell>
          <cell r="T2110" t="str">
            <v>N</v>
          </cell>
          <cell r="U2110" t="str">
            <v>N</v>
          </cell>
          <cell r="V2110" t="str">
            <v>N</v>
          </cell>
          <cell r="W2110" t="str">
            <v>ML</v>
          </cell>
        </row>
        <row r="2111">
          <cell r="B2111" t="str">
            <v>UN2985II</v>
          </cell>
          <cell r="C2111" t="str">
            <v>CHLOROSILANES INFLAMMABLES, CORROSIFS, N.S.A.</v>
          </cell>
          <cell r="D2111" t="str">
            <v>3</v>
          </cell>
          <cell r="E2111" t="str">
            <v>FC</v>
          </cell>
          <cell r="F2111" t="str">
            <v>II</v>
          </cell>
          <cell r="G2111" t="str">
            <v>3,+8</v>
          </cell>
          <cell r="H2111" t="str">
            <v>548</v>
          </cell>
          <cell r="I2111">
            <v>0</v>
          </cell>
          <cell r="J2111" t="str">
            <v>E0</v>
          </cell>
          <cell r="K2111" t="str">
            <v>2</v>
          </cell>
          <cell r="L2111" t="str">
            <v>E</v>
          </cell>
          <cell r="M2111" t="str">
            <v/>
          </cell>
          <cell r="N2111" t="str">
            <v/>
          </cell>
          <cell r="O2111" t="str">
            <v>S2,S20</v>
          </cell>
          <cell r="P2111" t="str">
            <v>N</v>
          </cell>
          <cell r="Q2111" t="str">
            <v>N</v>
          </cell>
          <cell r="R2111" t="str">
            <v>N</v>
          </cell>
          <cell r="S2111" t="str">
            <v>N</v>
          </cell>
          <cell r="T2111" t="str">
            <v>N</v>
          </cell>
          <cell r="U2111" t="str">
            <v>N</v>
          </cell>
          <cell r="V2111" t="str">
            <v>O</v>
          </cell>
          <cell r="W2111" t="str">
            <v>ML</v>
          </cell>
        </row>
        <row r="2112">
          <cell r="B2112" t="str">
            <v>UN2986II</v>
          </cell>
          <cell r="C2112" t="str">
            <v>CHLOROSILANES CORROSIFS, INFLAMMABLES, N.S.A.</v>
          </cell>
          <cell r="D2112" t="str">
            <v>8</v>
          </cell>
          <cell r="E2112" t="str">
            <v>CF1</v>
          </cell>
          <cell r="F2112" t="str">
            <v>II</v>
          </cell>
          <cell r="G2112" t="str">
            <v>8,+3</v>
          </cell>
          <cell r="H2112" t="str">
            <v>548</v>
          </cell>
          <cell r="I2112">
            <v>0</v>
          </cell>
          <cell r="J2112" t="str">
            <v>E0</v>
          </cell>
          <cell r="K2112" t="str">
            <v>2</v>
          </cell>
          <cell r="L2112" t="str">
            <v>E</v>
          </cell>
          <cell r="M2112" t="str">
            <v/>
          </cell>
          <cell r="N2112" t="str">
            <v/>
          </cell>
          <cell r="O2112" t="str">
            <v>S2</v>
          </cell>
          <cell r="P2112" t="str">
            <v>N</v>
          </cell>
          <cell r="Q2112" t="str">
            <v>N</v>
          </cell>
          <cell r="R2112" t="str">
            <v>N</v>
          </cell>
          <cell r="S2112" t="str">
            <v>N</v>
          </cell>
          <cell r="T2112" t="str">
            <v>N</v>
          </cell>
          <cell r="U2112" t="str">
            <v>N</v>
          </cell>
          <cell r="V2112" t="str">
            <v>O</v>
          </cell>
          <cell r="W2112" t="str">
            <v>G</v>
          </cell>
        </row>
        <row r="2113">
          <cell r="B2113" t="str">
            <v>UN2987II</v>
          </cell>
          <cell r="C2113" t="str">
            <v>CHLOROSILANES CORROSIFS, N.S.A.</v>
          </cell>
          <cell r="D2113" t="str">
            <v>8</v>
          </cell>
          <cell r="E2113" t="str">
            <v>C3</v>
          </cell>
          <cell r="F2113" t="str">
            <v>II</v>
          </cell>
          <cell r="G2113" t="str">
            <v>8</v>
          </cell>
          <cell r="H2113" t="str">
            <v>548</v>
          </cell>
          <cell r="I2113">
            <v>0</v>
          </cell>
          <cell r="J2113" t="str">
            <v>E0</v>
          </cell>
          <cell r="K2113" t="str">
            <v>2</v>
          </cell>
          <cell r="L2113" t="str">
            <v>E</v>
          </cell>
          <cell r="M2113" t="str">
            <v/>
          </cell>
          <cell r="N2113" t="str">
            <v/>
          </cell>
          <cell r="O2113" t="str">
            <v/>
          </cell>
          <cell r="P2113" t="str">
            <v>N</v>
          </cell>
          <cell r="Q2113" t="str">
            <v>N</v>
          </cell>
          <cell r="R2113" t="str">
            <v>N</v>
          </cell>
          <cell r="S2113" t="str">
            <v>N</v>
          </cell>
          <cell r="T2113" t="str">
            <v>N</v>
          </cell>
          <cell r="U2113" t="str">
            <v>N</v>
          </cell>
          <cell r="V2113" t="str">
            <v>O</v>
          </cell>
          <cell r="W2113" t="str">
            <v>G</v>
          </cell>
        </row>
        <row r="2114">
          <cell r="B2114" t="str">
            <v>UN2988I</v>
          </cell>
          <cell r="C2114" t="str">
            <v>CHLOROSILANES HYDRORÉACTIFS, INFLAMMABLES, CORROSIFS, N.S.A.</v>
          </cell>
          <cell r="D2114" t="str">
            <v>4.3</v>
          </cell>
          <cell r="E2114" t="str">
            <v>WFC</v>
          </cell>
          <cell r="F2114" t="str">
            <v>I</v>
          </cell>
          <cell r="G2114" t="str">
            <v>4.3,+3,+8</v>
          </cell>
          <cell r="H2114" t="str">
            <v>549</v>
          </cell>
          <cell r="I2114">
            <v>0</v>
          </cell>
          <cell r="J2114" t="str">
            <v>E0</v>
          </cell>
          <cell r="K2114" t="str">
            <v>0</v>
          </cell>
          <cell r="L2114" t="str">
            <v>E</v>
          </cell>
          <cell r="M2114" t="str">
            <v>V1</v>
          </cell>
          <cell r="N2114" t="str">
            <v>CV23</v>
          </cell>
          <cell r="O2114" t="str">
            <v>S2,S20</v>
          </cell>
          <cell r="P2114" t="str">
            <v>N</v>
          </cell>
          <cell r="Q2114" t="str">
            <v>N</v>
          </cell>
          <cell r="R2114" t="str">
            <v>N</v>
          </cell>
          <cell r="S2114" t="str">
            <v>N</v>
          </cell>
          <cell r="T2114" t="str">
            <v>N</v>
          </cell>
          <cell r="U2114" t="str">
            <v>N</v>
          </cell>
          <cell r="V2114" t="str">
            <v>O</v>
          </cell>
          <cell r="W2114" t="str">
            <v>G</v>
          </cell>
        </row>
        <row r="2115">
          <cell r="B2115" t="str">
            <v>UN2989III</v>
          </cell>
          <cell r="C2115" t="str">
            <v>PHOSPHITE DE PLOMB DIBASIQUE</v>
          </cell>
          <cell r="D2115" t="str">
            <v>4.1</v>
          </cell>
          <cell r="E2115" t="str">
            <v>F3</v>
          </cell>
          <cell r="F2115" t="str">
            <v>III</v>
          </cell>
          <cell r="G2115" t="str">
            <v>4.1</v>
          </cell>
          <cell r="H2115" t="str">
            <v/>
          </cell>
          <cell r="I2115">
            <v>5000</v>
          </cell>
          <cell r="J2115" t="str">
            <v>E1</v>
          </cell>
          <cell r="K2115" t="str">
            <v>3</v>
          </cell>
          <cell r="L2115" t="str">
            <v>E</v>
          </cell>
          <cell r="M2115" t="str">
            <v/>
          </cell>
          <cell r="N2115" t="str">
            <v/>
          </cell>
          <cell r="O2115" t="str">
            <v/>
          </cell>
          <cell r="P2115" t="str">
            <v>N</v>
          </cell>
          <cell r="Q2115" t="str">
            <v>N</v>
          </cell>
          <cell r="R2115" t="str">
            <v>N</v>
          </cell>
          <cell r="S2115" t="str">
            <v>N</v>
          </cell>
          <cell r="T2115" t="str">
            <v>N</v>
          </cell>
          <cell r="U2115" t="str">
            <v>N</v>
          </cell>
          <cell r="V2115" t="str">
            <v>N</v>
          </cell>
          <cell r="W2115" t="str">
            <v>G</v>
          </cell>
        </row>
        <row r="2116">
          <cell r="B2116" t="str">
            <v>UN2989II</v>
          </cell>
          <cell r="C2116" t="str">
            <v>PHOSPHITE DE PLOMB DIBASIQUE</v>
          </cell>
          <cell r="D2116" t="str">
            <v>4.1</v>
          </cell>
          <cell r="E2116" t="str">
            <v>F3</v>
          </cell>
          <cell r="F2116" t="str">
            <v>II</v>
          </cell>
          <cell r="G2116" t="str">
            <v>4.1</v>
          </cell>
          <cell r="H2116" t="str">
            <v/>
          </cell>
          <cell r="I2116">
            <v>1000</v>
          </cell>
          <cell r="J2116" t="str">
            <v>E2</v>
          </cell>
          <cell r="K2116" t="str">
            <v>2</v>
          </cell>
          <cell r="L2116" t="str">
            <v>E</v>
          </cell>
          <cell r="M2116" t="str">
            <v>V11</v>
          </cell>
          <cell r="N2116" t="str">
            <v/>
          </cell>
          <cell r="O2116" t="str">
            <v/>
          </cell>
          <cell r="P2116" t="str">
            <v>N</v>
          </cell>
          <cell r="Q2116" t="str">
            <v>N</v>
          </cell>
          <cell r="R2116" t="str">
            <v>N</v>
          </cell>
          <cell r="S2116" t="str">
            <v>N</v>
          </cell>
          <cell r="T2116" t="str">
            <v>N</v>
          </cell>
          <cell r="U2116" t="str">
            <v>N</v>
          </cell>
          <cell r="V2116" t="str">
            <v>N</v>
          </cell>
          <cell r="W2116" t="str">
            <v>G</v>
          </cell>
        </row>
        <row r="2117">
          <cell r="B2117" t="str">
            <v>UN2990</v>
          </cell>
          <cell r="C2117" t="str">
            <v>ENGINS DE SAUVETAGE AUTOGONFLABLES</v>
          </cell>
          <cell r="D2117" t="str">
            <v>9</v>
          </cell>
          <cell r="E2117" t="str">
            <v>M5</v>
          </cell>
          <cell r="F2117" t="str">
            <v/>
          </cell>
          <cell r="G2117" t="str">
            <v>9</v>
          </cell>
          <cell r="H2117" t="str">
            <v>296,635</v>
          </cell>
          <cell r="I2117">
            <v>0</v>
          </cell>
          <cell r="J2117" t="str">
            <v>E0</v>
          </cell>
          <cell r="K2117" t="str">
            <v>3</v>
          </cell>
          <cell r="L2117" t="str">
            <v>E</v>
          </cell>
          <cell r="M2117" t="str">
            <v/>
          </cell>
          <cell r="N2117" t="str">
            <v/>
          </cell>
          <cell r="O2117" t="str">
            <v/>
          </cell>
          <cell r="P2117" t="str">
            <v>N</v>
          </cell>
          <cell r="Q2117" t="str">
            <v>N</v>
          </cell>
          <cell r="R2117" t="str">
            <v>N</v>
          </cell>
          <cell r="S2117" t="str">
            <v>N</v>
          </cell>
          <cell r="T2117" t="str">
            <v>N</v>
          </cell>
          <cell r="U2117" t="str">
            <v>N</v>
          </cell>
          <cell r="V2117" t="str">
            <v>N</v>
          </cell>
          <cell r="W2117" t="str">
            <v>G</v>
          </cell>
        </row>
        <row r="2118">
          <cell r="B2118" t="str">
            <v>UN2991III</v>
          </cell>
          <cell r="C2118" t="str">
            <v>CARBAMATE PESTICIDE LIQUIDE, TOXIQUE, INFLAMMABLE</v>
          </cell>
          <cell r="D2118" t="str">
            <v>6.1</v>
          </cell>
          <cell r="E2118" t="str">
            <v>TF2</v>
          </cell>
          <cell r="F2118" t="str">
            <v>III</v>
          </cell>
          <cell r="G2118" t="str">
            <v>6.1,+3</v>
          </cell>
          <cell r="H2118" t="str">
            <v>61,274</v>
          </cell>
          <cell r="I2118">
            <v>5000</v>
          </cell>
          <cell r="J2118" t="str">
            <v>E1</v>
          </cell>
          <cell r="K2118" t="str">
            <v>2</v>
          </cell>
          <cell r="L2118" t="str">
            <v>E</v>
          </cell>
          <cell r="M2118" t="str">
            <v>V12</v>
          </cell>
          <cell r="N2118" t="str">
            <v>CV13,CV28</v>
          </cell>
          <cell r="O2118" t="str">
            <v>S2,S9</v>
          </cell>
          <cell r="P2118" t="str">
            <v>N</v>
          </cell>
          <cell r="Q2118" t="str">
            <v>N</v>
          </cell>
          <cell r="R2118" t="str">
            <v>N</v>
          </cell>
          <cell r="S2118" t="str">
            <v>O</v>
          </cell>
          <cell r="T2118" t="str">
            <v>N</v>
          </cell>
          <cell r="U2118" t="str">
            <v>N</v>
          </cell>
          <cell r="V2118" t="str">
            <v>O</v>
          </cell>
          <cell r="W2118" t="str">
            <v>ML</v>
          </cell>
        </row>
        <row r="2119">
          <cell r="B2119" t="str">
            <v>UN2991II</v>
          </cell>
          <cell r="C2119" t="str">
            <v>CARBAMATE PESTICIDE LIQUIDE, TOXIQUE, INFLAMMABLE</v>
          </cell>
          <cell r="D2119" t="str">
            <v>6.1</v>
          </cell>
          <cell r="E2119" t="str">
            <v>TF2</v>
          </cell>
          <cell r="F2119" t="str">
            <v>II</v>
          </cell>
          <cell r="G2119" t="str">
            <v>6.1,+3</v>
          </cell>
          <cell r="H2119" t="str">
            <v>61,274</v>
          </cell>
          <cell r="I2119">
            <v>100</v>
          </cell>
          <cell r="J2119" t="str">
            <v>E4</v>
          </cell>
          <cell r="K2119" t="str">
            <v>2</v>
          </cell>
          <cell r="L2119" t="str">
            <v>E</v>
          </cell>
          <cell r="M2119" t="str">
            <v/>
          </cell>
          <cell r="N2119" t="str">
            <v>CV13,CV28</v>
          </cell>
          <cell r="O2119" t="str">
            <v>S2,S9,S19</v>
          </cell>
          <cell r="P2119" t="str">
            <v>N</v>
          </cell>
          <cell r="Q2119" t="str">
            <v>N</v>
          </cell>
          <cell r="R2119" t="str">
            <v>N</v>
          </cell>
          <cell r="S2119" t="str">
            <v>O</v>
          </cell>
          <cell r="T2119" t="str">
            <v>N</v>
          </cell>
          <cell r="U2119" t="str">
            <v>N</v>
          </cell>
          <cell r="V2119" t="str">
            <v>O</v>
          </cell>
          <cell r="W2119" t="str">
            <v>ML</v>
          </cell>
        </row>
        <row r="2120">
          <cell r="B2120" t="str">
            <v>UN2991I</v>
          </cell>
          <cell r="C2120" t="str">
            <v>CARBAMATE PESTICIDE LIQUIDE, TOXIQUE, INFLAMMABLE</v>
          </cell>
          <cell r="D2120" t="str">
            <v>6.1</v>
          </cell>
          <cell r="E2120" t="str">
            <v>TF2</v>
          </cell>
          <cell r="F2120" t="str">
            <v>I</v>
          </cell>
          <cell r="G2120" t="str">
            <v>6.1,+3</v>
          </cell>
          <cell r="H2120" t="str">
            <v>61,274</v>
          </cell>
          <cell r="I2120">
            <v>0</v>
          </cell>
          <cell r="J2120" t="str">
            <v>E5</v>
          </cell>
          <cell r="K2120" t="str">
            <v>1</v>
          </cell>
          <cell r="L2120" t="str">
            <v>E</v>
          </cell>
          <cell r="M2120" t="str">
            <v/>
          </cell>
          <cell r="N2120" t="str">
            <v>CV1,CV13,CV28</v>
          </cell>
          <cell r="O2120" t="str">
            <v>S2,S9,S14</v>
          </cell>
          <cell r="P2120" t="str">
            <v>N</v>
          </cell>
          <cell r="Q2120" t="str">
            <v>N</v>
          </cell>
          <cell r="R2120" t="str">
            <v>N</v>
          </cell>
          <cell r="S2120" t="str">
            <v>O</v>
          </cell>
          <cell r="T2120" t="str">
            <v>O</v>
          </cell>
          <cell r="U2120" t="str">
            <v>N</v>
          </cell>
          <cell r="V2120" t="str">
            <v>O</v>
          </cell>
          <cell r="W2120" t="str">
            <v>ML</v>
          </cell>
        </row>
        <row r="2121">
          <cell r="B2121" t="str">
            <v>UN2992III</v>
          </cell>
          <cell r="C2121" t="str">
            <v>CARBAMATE PESTICIDE LIQUIDE, TOXIQUE</v>
          </cell>
          <cell r="D2121" t="str">
            <v>6.1</v>
          </cell>
          <cell r="E2121" t="str">
            <v>T6</v>
          </cell>
          <cell r="F2121" t="str">
            <v>III</v>
          </cell>
          <cell r="G2121" t="str">
            <v>6.1</v>
          </cell>
          <cell r="H2121" t="str">
            <v>61,274,648</v>
          </cell>
          <cell r="I2121">
            <v>5000</v>
          </cell>
          <cell r="J2121" t="str">
            <v>E1</v>
          </cell>
          <cell r="K2121" t="str">
            <v>2</v>
          </cell>
          <cell r="L2121" t="str">
            <v>E</v>
          </cell>
          <cell r="M2121" t="str">
            <v>V12</v>
          </cell>
          <cell r="N2121" t="str">
            <v>CV13,CV28</v>
          </cell>
          <cell r="O2121" t="str">
            <v>S9</v>
          </cell>
          <cell r="P2121" t="str">
            <v>N</v>
          </cell>
          <cell r="Q2121" t="str">
            <v>N</v>
          </cell>
          <cell r="R2121" t="str">
            <v>N</v>
          </cell>
          <cell r="S2121" t="str">
            <v>O</v>
          </cell>
          <cell r="T2121" t="str">
            <v>N</v>
          </cell>
          <cell r="U2121" t="str">
            <v>N</v>
          </cell>
          <cell r="V2121" t="str">
            <v>O</v>
          </cell>
          <cell r="W2121" t="str">
            <v>ML</v>
          </cell>
        </row>
        <row r="2122">
          <cell r="B2122" t="str">
            <v>UN2992II</v>
          </cell>
          <cell r="C2122" t="str">
            <v>CARBAMATE PESTICIDE LIQUIDE, TOXIQUE</v>
          </cell>
          <cell r="D2122" t="str">
            <v>6.1</v>
          </cell>
          <cell r="E2122" t="str">
            <v>T6</v>
          </cell>
          <cell r="F2122" t="str">
            <v>II</v>
          </cell>
          <cell r="G2122" t="str">
            <v>6.1</v>
          </cell>
          <cell r="H2122" t="str">
            <v>61,274,648</v>
          </cell>
          <cell r="I2122">
            <v>100</v>
          </cell>
          <cell r="J2122" t="str">
            <v>E4</v>
          </cell>
          <cell r="K2122" t="str">
            <v>2</v>
          </cell>
          <cell r="L2122" t="str">
            <v>E</v>
          </cell>
          <cell r="M2122" t="str">
            <v/>
          </cell>
          <cell r="N2122" t="str">
            <v>CV13,CV28</v>
          </cell>
          <cell r="O2122" t="str">
            <v>S9,S19</v>
          </cell>
          <cell r="P2122" t="str">
            <v>N</v>
          </cell>
          <cell r="Q2122" t="str">
            <v>N</v>
          </cell>
          <cell r="R2122" t="str">
            <v>N</v>
          </cell>
          <cell r="S2122" t="str">
            <v>O</v>
          </cell>
          <cell r="T2122" t="str">
            <v>N</v>
          </cell>
          <cell r="U2122" t="str">
            <v>N</v>
          </cell>
          <cell r="V2122" t="str">
            <v>O</v>
          </cell>
          <cell r="W2122" t="str">
            <v>ML</v>
          </cell>
        </row>
        <row r="2123">
          <cell r="B2123" t="str">
            <v>UN2992I</v>
          </cell>
          <cell r="C2123" t="str">
            <v>CARBAMATE PESTICIDE LIQUIDE, TOXIQUE</v>
          </cell>
          <cell r="D2123" t="str">
            <v>6.1</v>
          </cell>
          <cell r="E2123" t="str">
            <v>T6</v>
          </cell>
          <cell r="F2123" t="str">
            <v>I</v>
          </cell>
          <cell r="G2123" t="str">
            <v>6.1</v>
          </cell>
          <cell r="H2123" t="str">
            <v>61,274,648</v>
          </cell>
          <cell r="I2123">
            <v>0</v>
          </cell>
          <cell r="J2123" t="str">
            <v>E5</v>
          </cell>
          <cell r="K2123" t="str">
            <v>1</v>
          </cell>
          <cell r="L2123" t="str">
            <v>E</v>
          </cell>
          <cell r="M2123" t="str">
            <v/>
          </cell>
          <cell r="N2123" t="str">
            <v>CV1,CV13,CV28</v>
          </cell>
          <cell r="O2123" t="str">
            <v>S9,S14</v>
          </cell>
          <cell r="P2123" t="str">
            <v>N</v>
          </cell>
          <cell r="Q2123" t="str">
            <v>N</v>
          </cell>
          <cell r="R2123" t="str">
            <v>N</v>
          </cell>
          <cell r="S2123" t="str">
            <v>O</v>
          </cell>
          <cell r="T2123" t="str">
            <v>O</v>
          </cell>
          <cell r="U2123" t="str">
            <v>N</v>
          </cell>
          <cell r="V2123" t="str">
            <v>O</v>
          </cell>
          <cell r="W2123" t="str">
            <v>ML</v>
          </cell>
        </row>
        <row r="2124">
          <cell r="B2124" t="str">
            <v>UN2993III</v>
          </cell>
          <cell r="C2124" t="str">
            <v>PESTICIDE ARSENICAL LIQUIDE TOXIQUE, INFLAMMABLE</v>
          </cell>
          <cell r="D2124" t="str">
            <v>6.1</v>
          </cell>
          <cell r="E2124" t="str">
            <v>TF2</v>
          </cell>
          <cell r="F2124" t="str">
            <v>III</v>
          </cell>
          <cell r="G2124" t="str">
            <v>6.1,+3</v>
          </cell>
          <cell r="H2124" t="str">
            <v>61,274</v>
          </cell>
          <cell r="I2124">
            <v>5000</v>
          </cell>
          <cell r="J2124" t="str">
            <v>E1</v>
          </cell>
          <cell r="K2124" t="str">
            <v>2</v>
          </cell>
          <cell r="L2124" t="str">
            <v>E</v>
          </cell>
          <cell r="M2124" t="str">
            <v>V12</v>
          </cell>
          <cell r="N2124" t="str">
            <v>CV13,CV28</v>
          </cell>
          <cell r="O2124" t="str">
            <v>S2,S9</v>
          </cell>
          <cell r="P2124" t="str">
            <v>N</v>
          </cell>
          <cell r="Q2124" t="str">
            <v>N</v>
          </cell>
          <cell r="R2124" t="str">
            <v>N</v>
          </cell>
          <cell r="S2124" t="str">
            <v>O</v>
          </cell>
          <cell r="T2124" t="str">
            <v>N</v>
          </cell>
          <cell r="U2124" t="str">
            <v>N</v>
          </cell>
          <cell r="V2124" t="str">
            <v>O</v>
          </cell>
          <cell r="W2124" t="str">
            <v>ML</v>
          </cell>
        </row>
        <row r="2125">
          <cell r="B2125" t="str">
            <v>UN2993II</v>
          </cell>
          <cell r="C2125" t="str">
            <v>PESTICIDE ARSENICAL LIQUIDE TOXIQUE, INFLAMMABLE</v>
          </cell>
          <cell r="D2125" t="str">
            <v>6.1</v>
          </cell>
          <cell r="E2125" t="str">
            <v>TF2</v>
          </cell>
          <cell r="F2125" t="str">
            <v>II</v>
          </cell>
          <cell r="G2125" t="str">
            <v>6.1,+3</v>
          </cell>
          <cell r="H2125" t="str">
            <v>61,274</v>
          </cell>
          <cell r="I2125">
            <v>100</v>
          </cell>
          <cell r="J2125" t="str">
            <v>E4</v>
          </cell>
          <cell r="K2125" t="str">
            <v>2</v>
          </cell>
          <cell r="L2125" t="str">
            <v>E</v>
          </cell>
          <cell r="M2125" t="str">
            <v/>
          </cell>
          <cell r="N2125" t="str">
            <v>CV13,CV28</v>
          </cell>
          <cell r="O2125" t="str">
            <v>S2,S9,S19</v>
          </cell>
          <cell r="P2125" t="str">
            <v>N</v>
          </cell>
          <cell r="Q2125" t="str">
            <v>N</v>
          </cell>
          <cell r="R2125" t="str">
            <v>N</v>
          </cell>
          <cell r="S2125" t="str">
            <v>O</v>
          </cell>
          <cell r="T2125" t="str">
            <v>N</v>
          </cell>
          <cell r="U2125" t="str">
            <v>N</v>
          </cell>
          <cell r="V2125" t="str">
            <v>O</v>
          </cell>
          <cell r="W2125" t="str">
            <v>ML</v>
          </cell>
        </row>
        <row r="2126">
          <cell r="B2126" t="str">
            <v>UN2993I</v>
          </cell>
          <cell r="C2126" t="str">
            <v>PESTICIDE ARSENICAL LIQUIDE TOXIQUE, INFLAMMABLE</v>
          </cell>
          <cell r="D2126" t="str">
            <v>6.1</v>
          </cell>
          <cell r="E2126" t="str">
            <v>TF2</v>
          </cell>
          <cell r="F2126" t="str">
            <v>I</v>
          </cell>
          <cell r="G2126" t="str">
            <v>6.1,+3</v>
          </cell>
          <cell r="H2126" t="str">
            <v>61,274</v>
          </cell>
          <cell r="I2126">
            <v>0</v>
          </cell>
          <cell r="J2126" t="str">
            <v>E5</v>
          </cell>
          <cell r="K2126" t="str">
            <v>1</v>
          </cell>
          <cell r="L2126" t="str">
            <v>E</v>
          </cell>
          <cell r="M2126" t="str">
            <v/>
          </cell>
          <cell r="N2126" t="str">
            <v>CV1,CV13,CV28</v>
          </cell>
          <cell r="O2126" t="str">
            <v>S2,S9,S14</v>
          </cell>
          <cell r="P2126" t="str">
            <v>N</v>
          </cell>
          <cell r="Q2126" t="str">
            <v>N</v>
          </cell>
          <cell r="R2126" t="str">
            <v>N</v>
          </cell>
          <cell r="S2126" t="str">
            <v>O</v>
          </cell>
          <cell r="T2126" t="str">
            <v>O</v>
          </cell>
          <cell r="U2126" t="str">
            <v>N</v>
          </cell>
          <cell r="V2126" t="str">
            <v>O</v>
          </cell>
          <cell r="W2126" t="str">
            <v>ML</v>
          </cell>
        </row>
        <row r="2127">
          <cell r="B2127" t="str">
            <v>UN2994III</v>
          </cell>
          <cell r="C2127" t="str">
            <v>PESTICIDE ARSENICAL LIQUIDE TOXIQUE</v>
          </cell>
          <cell r="D2127" t="str">
            <v>6.1</v>
          </cell>
          <cell r="E2127" t="str">
            <v>T6</v>
          </cell>
          <cell r="F2127" t="str">
            <v>III</v>
          </cell>
          <cell r="G2127" t="str">
            <v>6.1</v>
          </cell>
          <cell r="H2127" t="str">
            <v>61,274,648</v>
          </cell>
          <cell r="I2127">
            <v>5000</v>
          </cell>
          <cell r="J2127" t="str">
            <v>E1</v>
          </cell>
          <cell r="K2127" t="str">
            <v>2</v>
          </cell>
          <cell r="L2127" t="str">
            <v>E</v>
          </cell>
          <cell r="M2127" t="str">
            <v>V12</v>
          </cell>
          <cell r="N2127" t="str">
            <v>CV13,CV28</v>
          </cell>
          <cell r="O2127" t="str">
            <v>S9</v>
          </cell>
          <cell r="P2127" t="str">
            <v>N</v>
          </cell>
          <cell r="Q2127" t="str">
            <v>N</v>
          </cell>
          <cell r="R2127" t="str">
            <v>N</v>
          </cell>
          <cell r="S2127" t="str">
            <v>O</v>
          </cell>
          <cell r="T2127" t="str">
            <v>N</v>
          </cell>
          <cell r="U2127" t="str">
            <v>N</v>
          </cell>
          <cell r="V2127" t="str">
            <v>O</v>
          </cell>
          <cell r="W2127" t="str">
            <v>ML</v>
          </cell>
        </row>
        <row r="2128">
          <cell r="B2128" t="str">
            <v>UN2994II</v>
          </cell>
          <cell r="C2128" t="str">
            <v>PESTICIDE ARSENICAL LIQUIDE TOXIQUE</v>
          </cell>
          <cell r="D2128" t="str">
            <v>6.1</v>
          </cell>
          <cell r="E2128" t="str">
            <v>T6</v>
          </cell>
          <cell r="F2128" t="str">
            <v>II</v>
          </cell>
          <cell r="G2128" t="str">
            <v>6.1</v>
          </cell>
          <cell r="H2128" t="str">
            <v>61,274,648</v>
          </cell>
          <cell r="I2128">
            <v>100</v>
          </cell>
          <cell r="J2128" t="str">
            <v>E4</v>
          </cell>
          <cell r="K2128" t="str">
            <v>2</v>
          </cell>
          <cell r="L2128" t="str">
            <v>E</v>
          </cell>
          <cell r="M2128" t="str">
            <v/>
          </cell>
          <cell r="N2128" t="str">
            <v>CV13,CV28</v>
          </cell>
          <cell r="O2128" t="str">
            <v>S9,S19</v>
          </cell>
          <cell r="P2128" t="str">
            <v>N</v>
          </cell>
          <cell r="Q2128" t="str">
            <v>N</v>
          </cell>
          <cell r="R2128" t="str">
            <v>N</v>
          </cell>
          <cell r="S2128" t="str">
            <v>O</v>
          </cell>
          <cell r="T2128" t="str">
            <v>N</v>
          </cell>
          <cell r="U2128" t="str">
            <v>N</v>
          </cell>
          <cell r="V2128" t="str">
            <v>O</v>
          </cell>
          <cell r="W2128" t="str">
            <v>ML</v>
          </cell>
        </row>
        <row r="2129">
          <cell r="B2129" t="str">
            <v>UN2994I</v>
          </cell>
          <cell r="C2129" t="str">
            <v>PESTICIDE ARSENICAL LIQUIDE TOXIQUE</v>
          </cell>
          <cell r="D2129" t="str">
            <v>6.1</v>
          </cell>
          <cell r="E2129" t="str">
            <v>T6</v>
          </cell>
          <cell r="F2129" t="str">
            <v>I</v>
          </cell>
          <cell r="G2129" t="str">
            <v>6.1</v>
          </cell>
          <cell r="H2129" t="str">
            <v>61,274,648</v>
          </cell>
          <cell r="I2129">
            <v>0</v>
          </cell>
          <cell r="J2129" t="str">
            <v>E5</v>
          </cell>
          <cell r="K2129" t="str">
            <v>1</v>
          </cell>
          <cell r="L2129" t="str">
            <v>E</v>
          </cell>
          <cell r="M2129" t="str">
            <v/>
          </cell>
          <cell r="N2129" t="str">
            <v>CV1,CV13,CV28</v>
          </cell>
          <cell r="O2129" t="str">
            <v>S9,S14</v>
          </cell>
          <cell r="P2129" t="str">
            <v>N</v>
          </cell>
          <cell r="Q2129" t="str">
            <v>N</v>
          </cell>
          <cell r="R2129" t="str">
            <v>N</v>
          </cell>
          <cell r="S2129" t="str">
            <v>O</v>
          </cell>
          <cell r="T2129" t="str">
            <v>O</v>
          </cell>
          <cell r="U2129" t="str">
            <v>N</v>
          </cell>
          <cell r="V2129" t="str">
            <v>O</v>
          </cell>
          <cell r="W2129" t="str">
            <v>ML</v>
          </cell>
        </row>
        <row r="2130">
          <cell r="B2130" t="str">
            <v>UN2995III</v>
          </cell>
          <cell r="C2130" t="str">
            <v>PESTICIDE ORGANOCHLORÉ LIQUIDE TOXIQUE, INFLAMMABLE</v>
          </cell>
          <cell r="D2130" t="str">
            <v>6.1</v>
          </cell>
          <cell r="E2130" t="str">
            <v>TF2</v>
          </cell>
          <cell r="F2130" t="str">
            <v>III</v>
          </cell>
          <cell r="G2130" t="str">
            <v>6.1,+3</v>
          </cell>
          <cell r="H2130" t="str">
            <v>61,274</v>
          </cell>
          <cell r="I2130">
            <v>5000</v>
          </cell>
          <cell r="J2130" t="str">
            <v>E1</v>
          </cell>
          <cell r="K2130" t="str">
            <v>2</v>
          </cell>
          <cell r="L2130" t="str">
            <v>E</v>
          </cell>
          <cell r="M2130" t="str">
            <v>V12</v>
          </cell>
          <cell r="N2130" t="str">
            <v>CV13,CV28</v>
          </cell>
          <cell r="O2130" t="str">
            <v>S2,S9</v>
          </cell>
          <cell r="P2130" t="str">
            <v>N</v>
          </cell>
          <cell r="Q2130" t="str">
            <v>N</v>
          </cell>
          <cell r="R2130" t="str">
            <v>N</v>
          </cell>
          <cell r="S2130" t="str">
            <v>O</v>
          </cell>
          <cell r="T2130" t="str">
            <v>N</v>
          </cell>
          <cell r="U2130" t="str">
            <v>N</v>
          </cell>
          <cell r="V2130" t="str">
            <v>O</v>
          </cell>
          <cell r="W2130" t="str">
            <v>ML</v>
          </cell>
        </row>
        <row r="2131">
          <cell r="B2131" t="str">
            <v>UN2995II</v>
          </cell>
          <cell r="C2131" t="str">
            <v>PESTICIDE ORGANOCHLORÉ LIQUIDE TOXIQUE, INFLAMMABLE</v>
          </cell>
          <cell r="D2131" t="str">
            <v>6.1</v>
          </cell>
          <cell r="E2131" t="str">
            <v>TF2</v>
          </cell>
          <cell r="F2131" t="str">
            <v>II</v>
          </cell>
          <cell r="G2131" t="str">
            <v>6.1,+3</v>
          </cell>
          <cell r="H2131" t="str">
            <v>61,274</v>
          </cell>
          <cell r="I2131">
            <v>100</v>
          </cell>
          <cell r="J2131" t="str">
            <v>E4</v>
          </cell>
          <cell r="K2131" t="str">
            <v>2</v>
          </cell>
          <cell r="L2131" t="str">
            <v>E</v>
          </cell>
          <cell r="M2131" t="str">
            <v/>
          </cell>
          <cell r="N2131" t="str">
            <v>CV13,CV28</v>
          </cell>
          <cell r="O2131" t="str">
            <v>S2,S9,S19</v>
          </cell>
          <cell r="P2131" t="str">
            <v>N</v>
          </cell>
          <cell r="Q2131" t="str">
            <v>N</v>
          </cell>
          <cell r="R2131" t="str">
            <v>N</v>
          </cell>
          <cell r="S2131" t="str">
            <v>O</v>
          </cell>
          <cell r="T2131" t="str">
            <v>N</v>
          </cell>
          <cell r="U2131" t="str">
            <v>N</v>
          </cell>
          <cell r="V2131" t="str">
            <v>O</v>
          </cell>
          <cell r="W2131" t="str">
            <v>ML</v>
          </cell>
        </row>
        <row r="2132">
          <cell r="B2132" t="str">
            <v>UN2995I</v>
          </cell>
          <cell r="C2132" t="str">
            <v>PESTICIDE ORGANOCHLORÉ LIQUIDE TOXIQUE, INFLAMMABLE</v>
          </cell>
          <cell r="D2132" t="str">
            <v>6.1</v>
          </cell>
          <cell r="E2132" t="str">
            <v>TF2</v>
          </cell>
          <cell r="F2132" t="str">
            <v>I</v>
          </cell>
          <cell r="G2132" t="str">
            <v>6.1,+3</v>
          </cell>
          <cell r="H2132" t="str">
            <v>61,274</v>
          </cell>
          <cell r="I2132">
            <v>0</v>
          </cell>
          <cell r="J2132" t="str">
            <v>E5</v>
          </cell>
          <cell r="K2132" t="str">
            <v>1</v>
          </cell>
          <cell r="L2132" t="str">
            <v>E</v>
          </cell>
          <cell r="M2132" t="str">
            <v/>
          </cell>
          <cell r="N2132" t="str">
            <v>CV1,CV13,CV28</v>
          </cell>
          <cell r="O2132" t="str">
            <v>S2,S9,S14</v>
          </cell>
          <cell r="P2132" t="str">
            <v>N</v>
          </cell>
          <cell r="Q2132" t="str">
            <v>N</v>
          </cell>
          <cell r="R2132" t="str">
            <v>N</v>
          </cell>
          <cell r="S2132" t="str">
            <v>O</v>
          </cell>
          <cell r="T2132" t="str">
            <v>O</v>
          </cell>
          <cell r="U2132" t="str">
            <v>N</v>
          </cell>
          <cell r="V2132" t="str">
            <v>O</v>
          </cell>
          <cell r="W2132" t="str">
            <v>ML</v>
          </cell>
        </row>
        <row r="2133">
          <cell r="B2133" t="str">
            <v>UN2996III</v>
          </cell>
          <cell r="C2133" t="str">
            <v>PESTICIDE ORGANOCHLORÉ LIQUIDE TOXIQUE</v>
          </cell>
          <cell r="D2133" t="str">
            <v>6.1</v>
          </cell>
          <cell r="E2133" t="str">
            <v>T6</v>
          </cell>
          <cell r="F2133" t="str">
            <v>III</v>
          </cell>
          <cell r="G2133" t="str">
            <v>6.1</v>
          </cell>
          <cell r="H2133" t="str">
            <v>61,274,648</v>
          </cell>
          <cell r="I2133">
            <v>5000</v>
          </cell>
          <cell r="J2133" t="str">
            <v>E1</v>
          </cell>
          <cell r="K2133" t="str">
            <v>2</v>
          </cell>
          <cell r="L2133" t="str">
            <v>E</v>
          </cell>
          <cell r="M2133" t="str">
            <v>V12</v>
          </cell>
          <cell r="N2133" t="str">
            <v>CV13,CV28</v>
          </cell>
          <cell r="O2133" t="str">
            <v>S9</v>
          </cell>
          <cell r="P2133" t="str">
            <v>N</v>
          </cell>
          <cell r="Q2133" t="str">
            <v>N</v>
          </cell>
          <cell r="R2133" t="str">
            <v>N</v>
          </cell>
          <cell r="S2133" t="str">
            <v>O</v>
          </cell>
          <cell r="T2133" t="str">
            <v>N</v>
          </cell>
          <cell r="U2133" t="str">
            <v>N</v>
          </cell>
          <cell r="V2133" t="str">
            <v>O</v>
          </cell>
          <cell r="W2133" t="str">
            <v>ML</v>
          </cell>
        </row>
        <row r="2134">
          <cell r="B2134" t="str">
            <v>UN2996II</v>
          </cell>
          <cell r="C2134" t="str">
            <v>PESTICIDE ORGANOCHLORÉ LIQUIDE TOXIQUE</v>
          </cell>
          <cell r="D2134" t="str">
            <v>6.1</v>
          </cell>
          <cell r="E2134" t="str">
            <v>T6</v>
          </cell>
          <cell r="F2134" t="str">
            <v>II</v>
          </cell>
          <cell r="G2134" t="str">
            <v>6.1</v>
          </cell>
          <cell r="H2134" t="str">
            <v>61,274,648</v>
          </cell>
          <cell r="I2134">
            <v>100</v>
          </cell>
          <cell r="J2134" t="str">
            <v>E4</v>
          </cell>
          <cell r="K2134" t="str">
            <v>2</v>
          </cell>
          <cell r="L2134" t="str">
            <v>E</v>
          </cell>
          <cell r="M2134" t="str">
            <v/>
          </cell>
          <cell r="N2134" t="str">
            <v>CV13,CV28</v>
          </cell>
          <cell r="O2134" t="str">
            <v>S9,S19</v>
          </cell>
          <cell r="P2134" t="str">
            <v>N</v>
          </cell>
          <cell r="Q2134" t="str">
            <v>N</v>
          </cell>
          <cell r="R2134" t="str">
            <v>N</v>
          </cell>
          <cell r="S2134" t="str">
            <v>O</v>
          </cell>
          <cell r="T2134" t="str">
            <v>N</v>
          </cell>
          <cell r="U2134" t="str">
            <v>N</v>
          </cell>
          <cell r="V2134" t="str">
            <v>O</v>
          </cell>
          <cell r="W2134" t="str">
            <v>ML</v>
          </cell>
        </row>
        <row r="2135">
          <cell r="B2135" t="str">
            <v>UN2996I</v>
          </cell>
          <cell r="C2135" t="str">
            <v>PESTICIDE ORGANOCHLORÉ LIQUIDE TOXIQUE</v>
          </cell>
          <cell r="D2135" t="str">
            <v>6.1</v>
          </cell>
          <cell r="E2135" t="str">
            <v>T6</v>
          </cell>
          <cell r="F2135" t="str">
            <v>I</v>
          </cell>
          <cell r="G2135" t="str">
            <v>6.1</v>
          </cell>
          <cell r="H2135" t="str">
            <v>61,274,648</v>
          </cell>
          <cell r="I2135">
            <v>0</v>
          </cell>
          <cell r="J2135" t="str">
            <v>E5</v>
          </cell>
          <cell r="K2135" t="str">
            <v>1</v>
          </cell>
          <cell r="L2135" t="str">
            <v>E</v>
          </cell>
          <cell r="M2135" t="str">
            <v/>
          </cell>
          <cell r="N2135" t="str">
            <v>CV1,CV13,CV28</v>
          </cell>
          <cell r="O2135" t="str">
            <v>S9,S14</v>
          </cell>
          <cell r="P2135" t="str">
            <v>N</v>
          </cell>
          <cell r="Q2135" t="str">
            <v>N</v>
          </cell>
          <cell r="R2135" t="str">
            <v>N</v>
          </cell>
          <cell r="S2135" t="str">
            <v>O</v>
          </cell>
          <cell r="T2135" t="str">
            <v>O</v>
          </cell>
          <cell r="U2135" t="str">
            <v>N</v>
          </cell>
          <cell r="V2135" t="str">
            <v>O</v>
          </cell>
          <cell r="W2135" t="str">
            <v>ML</v>
          </cell>
        </row>
        <row r="2136">
          <cell r="B2136" t="str">
            <v>UN2997III</v>
          </cell>
          <cell r="C2136" t="str">
            <v>TRIAZINE PESTICIDE LIQUIDE TOXIQUE, INFLAMMABLE</v>
          </cell>
          <cell r="D2136" t="str">
            <v>6.1</v>
          </cell>
          <cell r="E2136" t="str">
            <v>TF2</v>
          </cell>
          <cell r="F2136" t="str">
            <v>III</v>
          </cell>
          <cell r="G2136" t="str">
            <v>6.1,+3</v>
          </cell>
          <cell r="H2136" t="str">
            <v>61,274</v>
          </cell>
          <cell r="I2136">
            <v>5000</v>
          </cell>
          <cell r="J2136" t="str">
            <v>E1</v>
          </cell>
          <cell r="K2136" t="str">
            <v>2</v>
          </cell>
          <cell r="L2136" t="str">
            <v>E</v>
          </cell>
          <cell r="M2136" t="str">
            <v>V12</v>
          </cell>
          <cell r="N2136" t="str">
            <v>CV13,CV28</v>
          </cell>
          <cell r="O2136" t="str">
            <v>S2,S9</v>
          </cell>
          <cell r="P2136" t="str">
            <v>N</v>
          </cell>
          <cell r="Q2136" t="str">
            <v>N</v>
          </cell>
          <cell r="R2136" t="str">
            <v>N</v>
          </cell>
          <cell r="S2136" t="str">
            <v>O</v>
          </cell>
          <cell r="T2136" t="str">
            <v>N</v>
          </cell>
          <cell r="U2136" t="str">
            <v>N</v>
          </cell>
          <cell r="V2136" t="str">
            <v>O</v>
          </cell>
          <cell r="W2136" t="str">
            <v>ML</v>
          </cell>
        </row>
        <row r="2137">
          <cell r="B2137" t="str">
            <v>UN2997II</v>
          </cell>
          <cell r="C2137" t="str">
            <v>TRIAZINE PESTICIDE LIQUIDE TOXIQUE, INFLAMMABLE</v>
          </cell>
          <cell r="D2137" t="str">
            <v>6.1</v>
          </cell>
          <cell r="E2137" t="str">
            <v>TF2</v>
          </cell>
          <cell r="F2137" t="str">
            <v>II</v>
          </cell>
          <cell r="G2137" t="str">
            <v>6.1,+3</v>
          </cell>
          <cell r="H2137" t="str">
            <v>61,274</v>
          </cell>
          <cell r="I2137">
            <v>100</v>
          </cell>
          <cell r="J2137" t="str">
            <v>E4</v>
          </cell>
          <cell r="K2137" t="str">
            <v>2</v>
          </cell>
          <cell r="L2137" t="str">
            <v>E</v>
          </cell>
          <cell r="M2137" t="str">
            <v/>
          </cell>
          <cell r="N2137" t="str">
            <v>CV13,CV28</v>
          </cell>
          <cell r="O2137" t="str">
            <v>S2,S9,S19</v>
          </cell>
          <cell r="P2137" t="str">
            <v>N</v>
          </cell>
          <cell r="Q2137" t="str">
            <v>N</v>
          </cell>
          <cell r="R2137" t="str">
            <v>N</v>
          </cell>
          <cell r="S2137" t="str">
            <v>O</v>
          </cell>
          <cell r="T2137" t="str">
            <v>N</v>
          </cell>
          <cell r="U2137" t="str">
            <v>N</v>
          </cell>
          <cell r="V2137" t="str">
            <v>O</v>
          </cell>
          <cell r="W2137" t="str">
            <v>ML</v>
          </cell>
        </row>
        <row r="2138">
          <cell r="B2138" t="str">
            <v>UN2997I</v>
          </cell>
          <cell r="C2138" t="str">
            <v>TRIAZINE PESTICIDE LIQUIDE TOXIQUE, INFLAMMABLE</v>
          </cell>
          <cell r="D2138" t="str">
            <v>6.1</v>
          </cell>
          <cell r="E2138" t="str">
            <v>TF2</v>
          </cell>
          <cell r="F2138" t="str">
            <v>I</v>
          </cell>
          <cell r="G2138" t="str">
            <v>6.1,+3</v>
          </cell>
          <cell r="H2138" t="str">
            <v>61,274</v>
          </cell>
          <cell r="I2138">
            <v>0</v>
          </cell>
          <cell r="J2138" t="str">
            <v>E5</v>
          </cell>
          <cell r="K2138" t="str">
            <v>1</v>
          </cell>
          <cell r="L2138" t="str">
            <v>E</v>
          </cell>
          <cell r="M2138" t="str">
            <v/>
          </cell>
          <cell r="N2138" t="str">
            <v>CV1,CV13,CV28</v>
          </cell>
          <cell r="O2138" t="str">
            <v>S2,S9,S14</v>
          </cell>
          <cell r="P2138" t="str">
            <v>N</v>
          </cell>
          <cell r="Q2138" t="str">
            <v>N</v>
          </cell>
          <cell r="R2138" t="str">
            <v>N</v>
          </cell>
          <cell r="S2138" t="str">
            <v>O</v>
          </cell>
          <cell r="T2138" t="str">
            <v>O</v>
          </cell>
          <cell r="U2138" t="str">
            <v>N</v>
          </cell>
          <cell r="V2138" t="str">
            <v>O</v>
          </cell>
          <cell r="W2138" t="str">
            <v>ML</v>
          </cell>
        </row>
        <row r="2139">
          <cell r="B2139" t="str">
            <v>UN2998III</v>
          </cell>
          <cell r="C2139" t="str">
            <v>TRIAZINE PESTICIDE LIQUIDE TOXIQUE</v>
          </cell>
          <cell r="D2139" t="str">
            <v>6.1</v>
          </cell>
          <cell r="E2139" t="str">
            <v>T6</v>
          </cell>
          <cell r="F2139" t="str">
            <v>III</v>
          </cell>
          <cell r="G2139" t="str">
            <v>6.1</v>
          </cell>
          <cell r="H2139" t="str">
            <v>61,274,648</v>
          </cell>
          <cell r="I2139">
            <v>5000</v>
          </cell>
          <cell r="J2139" t="str">
            <v>E1</v>
          </cell>
          <cell r="K2139" t="str">
            <v>2</v>
          </cell>
          <cell r="L2139" t="str">
            <v>E</v>
          </cell>
          <cell r="M2139" t="str">
            <v>V12</v>
          </cell>
          <cell r="N2139" t="str">
            <v>CV13,CV28</v>
          </cell>
          <cell r="O2139" t="str">
            <v>S9</v>
          </cell>
          <cell r="P2139" t="str">
            <v>N</v>
          </cell>
          <cell r="Q2139" t="str">
            <v>N</v>
          </cell>
          <cell r="R2139" t="str">
            <v>N</v>
          </cell>
          <cell r="S2139" t="str">
            <v>O</v>
          </cell>
          <cell r="T2139" t="str">
            <v>N</v>
          </cell>
          <cell r="U2139" t="str">
            <v>N</v>
          </cell>
          <cell r="V2139" t="str">
            <v>O</v>
          </cell>
          <cell r="W2139" t="str">
            <v>ML</v>
          </cell>
        </row>
        <row r="2140">
          <cell r="B2140" t="str">
            <v>UN2998II</v>
          </cell>
          <cell r="C2140" t="str">
            <v>TRIAZINE PESTICIDE LIQUIDE TOXIQUE</v>
          </cell>
          <cell r="D2140" t="str">
            <v>6.1</v>
          </cell>
          <cell r="E2140" t="str">
            <v>T6</v>
          </cell>
          <cell r="F2140" t="str">
            <v>II</v>
          </cell>
          <cell r="G2140" t="str">
            <v>6.1</v>
          </cell>
          <cell r="H2140" t="str">
            <v>61,274,648</v>
          </cell>
          <cell r="I2140">
            <v>100</v>
          </cell>
          <cell r="J2140" t="str">
            <v>E4</v>
          </cell>
          <cell r="K2140" t="str">
            <v>2</v>
          </cell>
          <cell r="L2140" t="str">
            <v>E</v>
          </cell>
          <cell r="M2140" t="str">
            <v/>
          </cell>
          <cell r="N2140" t="str">
            <v>CV13,CV28</v>
          </cell>
          <cell r="O2140" t="str">
            <v>S9,S19</v>
          </cell>
          <cell r="P2140" t="str">
            <v>N</v>
          </cell>
          <cell r="Q2140" t="str">
            <v>N</v>
          </cell>
          <cell r="R2140" t="str">
            <v>N</v>
          </cell>
          <cell r="S2140" t="str">
            <v>O</v>
          </cell>
          <cell r="T2140" t="str">
            <v>N</v>
          </cell>
          <cell r="U2140" t="str">
            <v>N</v>
          </cell>
          <cell r="V2140" t="str">
            <v>O</v>
          </cell>
          <cell r="W2140" t="str">
            <v>ML</v>
          </cell>
        </row>
        <row r="2141">
          <cell r="B2141" t="str">
            <v>UN2998I</v>
          </cell>
          <cell r="C2141" t="str">
            <v>TRIAZINE PESTICIDE LIQUIDE TOXIQUE</v>
          </cell>
          <cell r="D2141" t="str">
            <v>6.1</v>
          </cell>
          <cell r="E2141" t="str">
            <v>T6</v>
          </cell>
          <cell r="F2141" t="str">
            <v>I</v>
          </cell>
          <cell r="G2141" t="str">
            <v>6.1</v>
          </cell>
          <cell r="H2141" t="str">
            <v>61,274,648</v>
          </cell>
          <cell r="I2141">
            <v>0</v>
          </cell>
          <cell r="J2141" t="str">
            <v>E5</v>
          </cell>
          <cell r="K2141" t="str">
            <v>1</v>
          </cell>
          <cell r="L2141" t="str">
            <v>E</v>
          </cell>
          <cell r="M2141" t="str">
            <v/>
          </cell>
          <cell r="N2141" t="str">
            <v>CV1,CV13,CV28</v>
          </cell>
          <cell r="O2141" t="str">
            <v>S9,S14</v>
          </cell>
          <cell r="P2141" t="str">
            <v>N</v>
          </cell>
          <cell r="Q2141" t="str">
            <v>N</v>
          </cell>
          <cell r="R2141" t="str">
            <v>N</v>
          </cell>
          <cell r="S2141" t="str">
            <v>O</v>
          </cell>
          <cell r="T2141" t="str">
            <v>O</v>
          </cell>
          <cell r="U2141" t="str">
            <v>N</v>
          </cell>
          <cell r="V2141" t="str">
            <v>O</v>
          </cell>
          <cell r="W2141" t="str">
            <v>ML</v>
          </cell>
        </row>
        <row r="2142">
          <cell r="B2142" t="str">
            <v>UN3005III</v>
          </cell>
          <cell r="C2142" t="str">
            <v>THIOCARBAMATE PESTICIDE LIQUIDE TOXIQUE, INFLAMMABLE</v>
          </cell>
          <cell r="D2142" t="str">
            <v>6.1</v>
          </cell>
          <cell r="E2142" t="str">
            <v>TF2</v>
          </cell>
          <cell r="F2142" t="str">
            <v>III</v>
          </cell>
          <cell r="G2142" t="str">
            <v>6.1,+3</v>
          </cell>
          <cell r="H2142" t="str">
            <v>61,274</v>
          </cell>
          <cell r="I2142">
            <v>5000</v>
          </cell>
          <cell r="J2142" t="str">
            <v>E1</v>
          </cell>
          <cell r="K2142" t="str">
            <v>2</v>
          </cell>
          <cell r="L2142" t="str">
            <v>E</v>
          </cell>
          <cell r="M2142" t="str">
            <v>V12</v>
          </cell>
          <cell r="N2142" t="str">
            <v>CV13,CV28</v>
          </cell>
          <cell r="O2142" t="str">
            <v>S2,S9</v>
          </cell>
          <cell r="P2142" t="str">
            <v>N</v>
          </cell>
          <cell r="Q2142" t="str">
            <v>N</v>
          </cell>
          <cell r="R2142" t="str">
            <v>N</v>
          </cell>
          <cell r="S2142" t="str">
            <v>O</v>
          </cell>
          <cell r="T2142" t="str">
            <v>N</v>
          </cell>
          <cell r="U2142" t="str">
            <v>N</v>
          </cell>
          <cell r="V2142" t="str">
            <v>O</v>
          </cell>
          <cell r="W2142" t="str">
            <v>ML</v>
          </cell>
        </row>
        <row r="2143">
          <cell r="B2143" t="str">
            <v>UN3005II</v>
          </cell>
          <cell r="C2143" t="str">
            <v>THIOCARBAMATE PESTICIDE LIQUIDE TOXIQUE, INFLAMMABLE</v>
          </cell>
          <cell r="D2143" t="str">
            <v>6.1</v>
          </cell>
          <cell r="E2143" t="str">
            <v>TF2</v>
          </cell>
          <cell r="F2143" t="str">
            <v>II</v>
          </cell>
          <cell r="G2143" t="str">
            <v>6.1,+3</v>
          </cell>
          <cell r="H2143" t="str">
            <v>61,274</v>
          </cell>
          <cell r="I2143">
            <v>100</v>
          </cell>
          <cell r="J2143" t="str">
            <v>E4</v>
          </cell>
          <cell r="K2143" t="str">
            <v>2</v>
          </cell>
          <cell r="L2143" t="str">
            <v>E</v>
          </cell>
          <cell r="M2143" t="str">
            <v/>
          </cell>
          <cell r="N2143" t="str">
            <v>CV13,CV28</v>
          </cell>
          <cell r="O2143" t="str">
            <v>S2,S9,S19</v>
          </cell>
          <cell r="P2143" t="str">
            <v>N</v>
          </cell>
          <cell r="Q2143" t="str">
            <v>N</v>
          </cell>
          <cell r="R2143" t="str">
            <v>N</v>
          </cell>
          <cell r="S2143" t="str">
            <v>O</v>
          </cell>
          <cell r="T2143" t="str">
            <v>N</v>
          </cell>
          <cell r="U2143" t="str">
            <v>N</v>
          </cell>
          <cell r="V2143" t="str">
            <v>O</v>
          </cell>
          <cell r="W2143" t="str">
            <v>ML</v>
          </cell>
        </row>
        <row r="2144">
          <cell r="B2144" t="str">
            <v>UN3005I</v>
          </cell>
          <cell r="C2144" t="str">
            <v>THIOCARBAMATE PESTICIDE LIQUIDE TOXIQUE, INFLAMMABLE</v>
          </cell>
          <cell r="D2144" t="str">
            <v>6.1</v>
          </cell>
          <cell r="E2144" t="str">
            <v>TF2</v>
          </cell>
          <cell r="F2144" t="str">
            <v>I</v>
          </cell>
          <cell r="G2144" t="str">
            <v>6.1,+3</v>
          </cell>
          <cell r="H2144" t="str">
            <v>61,274</v>
          </cell>
          <cell r="I2144">
            <v>0</v>
          </cell>
          <cell r="J2144" t="str">
            <v>E5</v>
          </cell>
          <cell r="K2144" t="str">
            <v>1</v>
          </cell>
          <cell r="L2144" t="str">
            <v>E</v>
          </cell>
          <cell r="M2144" t="str">
            <v/>
          </cell>
          <cell r="N2144" t="str">
            <v>CV1,CV13,CV28</v>
          </cell>
          <cell r="O2144" t="str">
            <v>S2,S9,S14</v>
          </cell>
          <cell r="P2144" t="str">
            <v>N</v>
          </cell>
          <cell r="Q2144" t="str">
            <v>N</v>
          </cell>
          <cell r="R2144" t="str">
            <v>N</v>
          </cell>
          <cell r="S2144" t="str">
            <v>O</v>
          </cell>
          <cell r="T2144" t="str">
            <v>O</v>
          </cell>
          <cell r="U2144" t="str">
            <v>N</v>
          </cell>
          <cell r="V2144" t="str">
            <v>O</v>
          </cell>
          <cell r="W2144" t="str">
            <v>ML</v>
          </cell>
        </row>
        <row r="2145">
          <cell r="B2145" t="str">
            <v>UN3006III</v>
          </cell>
          <cell r="C2145" t="str">
            <v>THIOCARBAMATE PESTICIDE LIQUIDE TOXIQUE</v>
          </cell>
          <cell r="D2145" t="str">
            <v>6.1</v>
          </cell>
          <cell r="E2145" t="str">
            <v>T6</v>
          </cell>
          <cell r="F2145" t="str">
            <v>III</v>
          </cell>
          <cell r="G2145" t="str">
            <v>6.1</v>
          </cell>
          <cell r="H2145" t="str">
            <v>61,274,648</v>
          </cell>
          <cell r="I2145">
            <v>5000</v>
          </cell>
          <cell r="J2145" t="str">
            <v>E1</v>
          </cell>
          <cell r="K2145" t="str">
            <v>2</v>
          </cell>
          <cell r="L2145" t="str">
            <v>E</v>
          </cell>
          <cell r="M2145" t="str">
            <v>V12</v>
          </cell>
          <cell r="N2145" t="str">
            <v>CV13,CV28</v>
          </cell>
          <cell r="O2145" t="str">
            <v>S9</v>
          </cell>
          <cell r="P2145" t="str">
            <v>N</v>
          </cell>
          <cell r="Q2145" t="str">
            <v>N</v>
          </cell>
          <cell r="R2145" t="str">
            <v>N</v>
          </cell>
          <cell r="S2145" t="str">
            <v>O</v>
          </cell>
          <cell r="T2145" t="str">
            <v>N</v>
          </cell>
          <cell r="U2145" t="str">
            <v>N</v>
          </cell>
          <cell r="V2145" t="str">
            <v>O</v>
          </cell>
          <cell r="W2145" t="str">
            <v>ML</v>
          </cell>
        </row>
        <row r="2146">
          <cell r="B2146" t="str">
            <v>UN3006II</v>
          </cell>
          <cell r="C2146" t="str">
            <v>THIOCARBAMATE PESTICIDE LIQUIDE TOXIQUE</v>
          </cell>
          <cell r="D2146" t="str">
            <v>6.1</v>
          </cell>
          <cell r="E2146" t="str">
            <v>T6</v>
          </cell>
          <cell r="F2146" t="str">
            <v>II</v>
          </cell>
          <cell r="G2146" t="str">
            <v>6.1</v>
          </cell>
          <cell r="H2146" t="str">
            <v>61,274,648</v>
          </cell>
          <cell r="I2146">
            <v>100</v>
          </cell>
          <cell r="J2146" t="str">
            <v>E4</v>
          </cell>
          <cell r="K2146" t="str">
            <v>2</v>
          </cell>
          <cell r="L2146" t="str">
            <v>E</v>
          </cell>
          <cell r="M2146" t="str">
            <v/>
          </cell>
          <cell r="N2146" t="str">
            <v>CV13,CV28</v>
          </cell>
          <cell r="O2146" t="str">
            <v>S9,S19</v>
          </cell>
          <cell r="P2146" t="str">
            <v>N</v>
          </cell>
          <cell r="Q2146" t="str">
            <v>N</v>
          </cell>
          <cell r="R2146" t="str">
            <v>N</v>
          </cell>
          <cell r="S2146" t="str">
            <v>O</v>
          </cell>
          <cell r="T2146" t="str">
            <v>N</v>
          </cell>
          <cell r="U2146" t="str">
            <v>N</v>
          </cell>
          <cell r="V2146" t="str">
            <v>O</v>
          </cell>
          <cell r="W2146" t="str">
            <v>ML</v>
          </cell>
        </row>
        <row r="2147">
          <cell r="B2147" t="str">
            <v>UN3006I</v>
          </cell>
          <cell r="C2147" t="str">
            <v>THIOCARBAMATE PESTICIDE LIQUIDE TOXIQUE</v>
          </cell>
          <cell r="D2147" t="str">
            <v>6.1</v>
          </cell>
          <cell r="E2147" t="str">
            <v>T6</v>
          </cell>
          <cell r="F2147" t="str">
            <v>I</v>
          </cell>
          <cell r="G2147" t="str">
            <v>6.1</v>
          </cell>
          <cell r="H2147" t="str">
            <v>61,274,648</v>
          </cell>
          <cell r="I2147">
            <v>0</v>
          </cell>
          <cell r="J2147" t="str">
            <v>E5</v>
          </cell>
          <cell r="K2147" t="str">
            <v>1</v>
          </cell>
          <cell r="L2147" t="str">
            <v>E</v>
          </cell>
          <cell r="M2147" t="str">
            <v/>
          </cell>
          <cell r="N2147" t="str">
            <v>CV1,CV13,CV28</v>
          </cell>
          <cell r="O2147" t="str">
            <v>S9,S14</v>
          </cell>
          <cell r="P2147" t="str">
            <v>N</v>
          </cell>
          <cell r="Q2147" t="str">
            <v>N</v>
          </cell>
          <cell r="R2147" t="str">
            <v>N</v>
          </cell>
          <cell r="S2147" t="str">
            <v>O</v>
          </cell>
          <cell r="T2147" t="str">
            <v>O</v>
          </cell>
          <cell r="U2147" t="str">
            <v>N</v>
          </cell>
          <cell r="V2147" t="str">
            <v>O</v>
          </cell>
          <cell r="W2147" t="str">
            <v>ML</v>
          </cell>
        </row>
        <row r="2148">
          <cell r="B2148" t="str">
            <v>UN3009III</v>
          </cell>
          <cell r="C2148" t="str">
            <v>PESTICIDE CUIVRIQUE LIQUIDE TOXIQUE, INFLAMMABLE</v>
          </cell>
          <cell r="D2148" t="str">
            <v>6.1</v>
          </cell>
          <cell r="E2148" t="str">
            <v>TF2</v>
          </cell>
          <cell r="F2148" t="str">
            <v>III</v>
          </cell>
          <cell r="G2148" t="str">
            <v>6.1,+3</v>
          </cell>
          <cell r="H2148" t="str">
            <v>61,274</v>
          </cell>
          <cell r="I2148">
            <v>5000</v>
          </cell>
          <cell r="J2148" t="str">
            <v>E1</v>
          </cell>
          <cell r="K2148" t="str">
            <v>2</v>
          </cell>
          <cell r="L2148" t="str">
            <v>E</v>
          </cell>
          <cell r="M2148" t="str">
            <v>V12</v>
          </cell>
          <cell r="N2148" t="str">
            <v>CV13,CV28</v>
          </cell>
          <cell r="O2148" t="str">
            <v>S2,S9</v>
          </cell>
          <cell r="P2148" t="str">
            <v>N</v>
          </cell>
          <cell r="Q2148" t="str">
            <v>N</v>
          </cell>
          <cell r="R2148" t="str">
            <v>N</v>
          </cell>
          <cell r="S2148" t="str">
            <v>O</v>
          </cell>
          <cell r="T2148" t="str">
            <v>N</v>
          </cell>
          <cell r="U2148" t="str">
            <v>N</v>
          </cell>
          <cell r="V2148" t="str">
            <v>O</v>
          </cell>
          <cell r="W2148" t="str">
            <v>ML</v>
          </cell>
        </row>
        <row r="2149">
          <cell r="B2149" t="str">
            <v>UN3009II</v>
          </cell>
          <cell r="C2149" t="str">
            <v>PESTICIDE CUIVRIQUE LIQUIDE TOXIQUE, INFLAMMABLE</v>
          </cell>
          <cell r="D2149" t="str">
            <v>6.1</v>
          </cell>
          <cell r="E2149" t="str">
            <v>TF2</v>
          </cell>
          <cell r="F2149" t="str">
            <v>II</v>
          </cell>
          <cell r="G2149" t="str">
            <v>6.1,+3</v>
          </cell>
          <cell r="H2149" t="str">
            <v>61,274</v>
          </cell>
          <cell r="I2149">
            <v>100</v>
          </cell>
          <cell r="J2149" t="str">
            <v>E4</v>
          </cell>
          <cell r="K2149" t="str">
            <v>2</v>
          </cell>
          <cell r="L2149" t="str">
            <v>E</v>
          </cell>
          <cell r="M2149" t="str">
            <v/>
          </cell>
          <cell r="N2149" t="str">
            <v>CV13,CV28</v>
          </cell>
          <cell r="O2149" t="str">
            <v>S2,S9,S19</v>
          </cell>
          <cell r="P2149" t="str">
            <v>N</v>
          </cell>
          <cell r="Q2149" t="str">
            <v>N</v>
          </cell>
          <cell r="R2149" t="str">
            <v>N</v>
          </cell>
          <cell r="S2149" t="str">
            <v>O</v>
          </cell>
          <cell r="T2149" t="str">
            <v>N</v>
          </cell>
          <cell r="U2149" t="str">
            <v>N</v>
          </cell>
          <cell r="V2149" t="str">
            <v>O</v>
          </cell>
          <cell r="W2149" t="str">
            <v>ML</v>
          </cell>
        </row>
        <row r="2150">
          <cell r="B2150" t="str">
            <v>UN3009I</v>
          </cell>
          <cell r="C2150" t="str">
            <v>PESTICIDE CUIVRIQUE LIQUIDE TOXIQUE, INFLAMMABLE</v>
          </cell>
          <cell r="D2150" t="str">
            <v>6.1</v>
          </cell>
          <cell r="E2150" t="str">
            <v>TF2</v>
          </cell>
          <cell r="F2150" t="str">
            <v>I</v>
          </cell>
          <cell r="G2150" t="str">
            <v>6.1,+3</v>
          </cell>
          <cell r="H2150" t="str">
            <v>61,274</v>
          </cell>
          <cell r="I2150">
            <v>0</v>
          </cell>
          <cell r="J2150" t="str">
            <v>E5</v>
          </cell>
          <cell r="K2150" t="str">
            <v>1</v>
          </cell>
          <cell r="L2150" t="str">
            <v>E</v>
          </cell>
          <cell r="M2150" t="str">
            <v/>
          </cell>
          <cell r="N2150" t="str">
            <v>CV1,CV13,CV28</v>
          </cell>
          <cell r="O2150" t="str">
            <v>S2,S9,S14</v>
          </cell>
          <cell r="P2150" t="str">
            <v>N</v>
          </cell>
          <cell r="Q2150" t="str">
            <v>N</v>
          </cell>
          <cell r="R2150" t="str">
            <v>N</v>
          </cell>
          <cell r="S2150" t="str">
            <v>O</v>
          </cell>
          <cell r="T2150" t="str">
            <v>O</v>
          </cell>
          <cell r="U2150" t="str">
            <v>N</v>
          </cell>
          <cell r="V2150" t="str">
            <v>O</v>
          </cell>
          <cell r="W2150" t="str">
            <v>ML</v>
          </cell>
        </row>
        <row r="2151">
          <cell r="B2151" t="str">
            <v>UN3010III</v>
          </cell>
          <cell r="C2151" t="str">
            <v>PESTICIDE CUIVRIQUE LIQUIDE TOXIQUE</v>
          </cell>
          <cell r="D2151" t="str">
            <v>6.1</v>
          </cell>
          <cell r="E2151" t="str">
            <v>T6</v>
          </cell>
          <cell r="F2151" t="str">
            <v>III</v>
          </cell>
          <cell r="G2151" t="str">
            <v>6.1</v>
          </cell>
          <cell r="H2151" t="str">
            <v>61,274,648</v>
          </cell>
          <cell r="I2151">
            <v>5000</v>
          </cell>
          <cell r="J2151" t="str">
            <v>E1</v>
          </cell>
          <cell r="K2151" t="str">
            <v>2</v>
          </cell>
          <cell r="L2151" t="str">
            <v>E</v>
          </cell>
          <cell r="M2151" t="str">
            <v>V12</v>
          </cell>
          <cell r="N2151" t="str">
            <v>CV13,CV28</v>
          </cell>
          <cell r="O2151" t="str">
            <v>S9</v>
          </cell>
          <cell r="P2151" t="str">
            <v>N</v>
          </cell>
          <cell r="Q2151" t="str">
            <v>N</v>
          </cell>
          <cell r="R2151" t="str">
            <v>N</v>
          </cell>
          <cell r="S2151" t="str">
            <v>O</v>
          </cell>
          <cell r="T2151" t="str">
            <v>N</v>
          </cell>
          <cell r="U2151" t="str">
            <v>N</v>
          </cell>
          <cell r="V2151" t="str">
            <v>O</v>
          </cell>
          <cell r="W2151" t="str">
            <v>ML</v>
          </cell>
        </row>
        <row r="2152">
          <cell r="B2152" t="str">
            <v>UN3010II</v>
          </cell>
          <cell r="C2152" t="str">
            <v>PESTICIDE CUIVRIQUE LIQUIDE TOXIQUE</v>
          </cell>
          <cell r="D2152" t="str">
            <v>6.1</v>
          </cell>
          <cell r="E2152" t="str">
            <v>T6</v>
          </cell>
          <cell r="F2152" t="str">
            <v>II</v>
          </cell>
          <cell r="G2152" t="str">
            <v>6.1</v>
          </cell>
          <cell r="H2152" t="str">
            <v>61,274,648</v>
          </cell>
          <cell r="I2152">
            <v>100</v>
          </cell>
          <cell r="J2152" t="str">
            <v>E4</v>
          </cell>
          <cell r="K2152" t="str">
            <v>2</v>
          </cell>
          <cell r="L2152" t="str">
            <v>E</v>
          </cell>
          <cell r="M2152" t="str">
            <v/>
          </cell>
          <cell r="N2152" t="str">
            <v>CV13,CV28</v>
          </cell>
          <cell r="O2152" t="str">
            <v>S9,S19</v>
          </cell>
          <cell r="P2152" t="str">
            <v>N</v>
          </cell>
          <cell r="Q2152" t="str">
            <v>N</v>
          </cell>
          <cell r="R2152" t="str">
            <v>N</v>
          </cell>
          <cell r="S2152" t="str">
            <v>O</v>
          </cell>
          <cell r="T2152" t="str">
            <v>N</v>
          </cell>
          <cell r="U2152" t="str">
            <v>N</v>
          </cell>
          <cell r="V2152" t="str">
            <v>O</v>
          </cell>
          <cell r="W2152" t="str">
            <v>ML</v>
          </cell>
        </row>
        <row r="2153">
          <cell r="B2153" t="str">
            <v>UN3010I</v>
          </cell>
          <cell r="C2153" t="str">
            <v>PESTICIDE CUIVRIQUE LIQUIDE TOXIQUE</v>
          </cell>
          <cell r="D2153" t="str">
            <v>6.1</v>
          </cell>
          <cell r="E2153" t="str">
            <v>T6</v>
          </cell>
          <cell r="F2153" t="str">
            <v>I</v>
          </cell>
          <cell r="G2153" t="str">
            <v>6.1</v>
          </cell>
          <cell r="H2153" t="str">
            <v>61,274,648</v>
          </cell>
          <cell r="I2153">
            <v>0</v>
          </cell>
          <cell r="J2153" t="str">
            <v>E5</v>
          </cell>
          <cell r="K2153" t="str">
            <v>1</v>
          </cell>
          <cell r="L2153" t="str">
            <v>E</v>
          </cell>
          <cell r="M2153" t="str">
            <v/>
          </cell>
          <cell r="N2153" t="str">
            <v>CV1,CV13,CV28</v>
          </cell>
          <cell r="O2153" t="str">
            <v>S9,S14</v>
          </cell>
          <cell r="P2153" t="str">
            <v>N</v>
          </cell>
          <cell r="Q2153" t="str">
            <v>N</v>
          </cell>
          <cell r="R2153" t="str">
            <v>N</v>
          </cell>
          <cell r="S2153" t="str">
            <v>O</v>
          </cell>
          <cell r="T2153" t="str">
            <v>O</v>
          </cell>
          <cell r="U2153" t="str">
            <v>N</v>
          </cell>
          <cell r="V2153" t="str">
            <v>O</v>
          </cell>
          <cell r="W2153" t="str">
            <v>ML</v>
          </cell>
        </row>
        <row r="2154">
          <cell r="B2154" t="str">
            <v>UN3011III</v>
          </cell>
          <cell r="C2154" t="str">
            <v>PESTICIDE MERCURIEL LIQUIDE TOXIQUE, INFLAMMABLE</v>
          </cell>
          <cell r="D2154" t="str">
            <v>6.1</v>
          </cell>
          <cell r="E2154" t="str">
            <v>TF2</v>
          </cell>
          <cell r="F2154" t="str">
            <v>III</v>
          </cell>
          <cell r="G2154" t="str">
            <v>6.1,+3</v>
          </cell>
          <cell r="H2154" t="str">
            <v>61,274</v>
          </cell>
          <cell r="I2154">
            <v>5000</v>
          </cell>
          <cell r="J2154" t="str">
            <v>E1</v>
          </cell>
          <cell r="K2154" t="str">
            <v>2</v>
          </cell>
          <cell r="L2154" t="str">
            <v>E</v>
          </cell>
          <cell r="M2154" t="str">
            <v>V12</v>
          </cell>
          <cell r="N2154" t="str">
            <v>CV13,CV28</v>
          </cell>
          <cell r="O2154" t="str">
            <v>S2,S9</v>
          </cell>
          <cell r="P2154" t="str">
            <v>N</v>
          </cell>
          <cell r="Q2154" t="str">
            <v>N</v>
          </cell>
          <cell r="R2154" t="str">
            <v>N</v>
          </cell>
          <cell r="S2154" t="str">
            <v>O</v>
          </cell>
          <cell r="T2154" t="str">
            <v>N</v>
          </cell>
          <cell r="U2154" t="str">
            <v>N</v>
          </cell>
          <cell r="V2154" t="str">
            <v>O</v>
          </cell>
          <cell r="W2154" t="str">
            <v>ML</v>
          </cell>
        </row>
        <row r="2155">
          <cell r="B2155" t="str">
            <v>UN3011II</v>
          </cell>
          <cell r="C2155" t="str">
            <v>PESTICIDE MERCURIEL LIQUIDE TOXIQUE, INFLAMMABLE</v>
          </cell>
          <cell r="D2155" t="str">
            <v>6.1</v>
          </cell>
          <cell r="E2155" t="str">
            <v>TF2</v>
          </cell>
          <cell r="F2155" t="str">
            <v>II</v>
          </cell>
          <cell r="G2155" t="str">
            <v>6.1,+3</v>
          </cell>
          <cell r="H2155" t="str">
            <v>61,274</v>
          </cell>
          <cell r="I2155">
            <v>100</v>
          </cell>
          <cell r="J2155" t="str">
            <v>E4</v>
          </cell>
          <cell r="K2155" t="str">
            <v>2</v>
          </cell>
          <cell r="L2155" t="str">
            <v>E</v>
          </cell>
          <cell r="M2155" t="str">
            <v/>
          </cell>
          <cell r="N2155" t="str">
            <v>CV13,CV28</v>
          </cell>
          <cell r="O2155" t="str">
            <v>S2,S9,S19</v>
          </cell>
          <cell r="P2155" t="str">
            <v>N</v>
          </cell>
          <cell r="Q2155" t="str">
            <v>N</v>
          </cell>
          <cell r="R2155" t="str">
            <v>N</v>
          </cell>
          <cell r="S2155" t="str">
            <v>O</v>
          </cell>
          <cell r="T2155" t="str">
            <v>N</v>
          </cell>
          <cell r="U2155" t="str">
            <v>N</v>
          </cell>
          <cell r="V2155" t="str">
            <v>O</v>
          </cell>
          <cell r="W2155" t="str">
            <v>ML</v>
          </cell>
        </row>
        <row r="2156">
          <cell r="B2156" t="str">
            <v>UN3011I</v>
          </cell>
          <cell r="C2156" t="str">
            <v>PESTICIDE MERCURIEL LIQUIDE TOXIQUE, INFLAMMABLE</v>
          </cell>
          <cell r="D2156" t="str">
            <v>6.1</v>
          </cell>
          <cell r="E2156" t="str">
            <v>TF2</v>
          </cell>
          <cell r="F2156" t="str">
            <v>I</v>
          </cell>
          <cell r="G2156" t="str">
            <v>6.1,+3</v>
          </cell>
          <cell r="H2156" t="str">
            <v>61,274</v>
          </cell>
          <cell r="I2156">
            <v>0</v>
          </cell>
          <cell r="J2156" t="str">
            <v>E5</v>
          </cell>
          <cell r="K2156" t="str">
            <v>1</v>
          </cell>
          <cell r="L2156" t="str">
            <v>E</v>
          </cell>
          <cell r="M2156" t="str">
            <v/>
          </cell>
          <cell r="N2156" t="str">
            <v>CV1,CV13,CV28</v>
          </cell>
          <cell r="O2156" t="str">
            <v>S2,S9,S14</v>
          </cell>
          <cell r="P2156" t="str">
            <v>N</v>
          </cell>
          <cell r="Q2156" t="str">
            <v>N</v>
          </cell>
          <cell r="R2156" t="str">
            <v>N</v>
          </cell>
          <cell r="S2156" t="str">
            <v>O</v>
          </cell>
          <cell r="T2156" t="str">
            <v>O</v>
          </cell>
          <cell r="U2156" t="str">
            <v>N</v>
          </cell>
          <cell r="V2156" t="str">
            <v>O</v>
          </cell>
          <cell r="W2156" t="str">
            <v>ML</v>
          </cell>
        </row>
        <row r="2157">
          <cell r="B2157" t="str">
            <v>UN3012III</v>
          </cell>
          <cell r="C2157" t="str">
            <v>PESTICIDE MERCURIEL LIQUIDE TOXIQUE</v>
          </cell>
          <cell r="D2157" t="str">
            <v>6.1</v>
          </cell>
          <cell r="E2157" t="str">
            <v>T6</v>
          </cell>
          <cell r="F2157" t="str">
            <v>III</v>
          </cell>
          <cell r="G2157" t="str">
            <v>6.1</v>
          </cell>
          <cell r="H2157" t="str">
            <v>61,274,648</v>
          </cell>
          <cell r="I2157">
            <v>5000</v>
          </cell>
          <cell r="J2157" t="str">
            <v>E1</v>
          </cell>
          <cell r="K2157" t="str">
            <v>2</v>
          </cell>
          <cell r="L2157" t="str">
            <v>E</v>
          </cell>
          <cell r="M2157" t="str">
            <v>V12</v>
          </cell>
          <cell r="N2157" t="str">
            <v>CV13,CV28</v>
          </cell>
          <cell r="O2157" t="str">
            <v>S9</v>
          </cell>
          <cell r="P2157" t="str">
            <v>N</v>
          </cell>
          <cell r="Q2157" t="str">
            <v>N</v>
          </cell>
          <cell r="R2157" t="str">
            <v>N</v>
          </cell>
          <cell r="S2157" t="str">
            <v>O</v>
          </cell>
          <cell r="T2157" t="str">
            <v>N</v>
          </cell>
          <cell r="U2157" t="str">
            <v>N</v>
          </cell>
          <cell r="V2157" t="str">
            <v>O</v>
          </cell>
          <cell r="W2157" t="str">
            <v>ML</v>
          </cell>
        </row>
        <row r="2158">
          <cell r="B2158" t="str">
            <v>UN3012II</v>
          </cell>
          <cell r="C2158" t="str">
            <v>PESTICIDE MERCURIEL LIQUIDE TOXIQUE</v>
          </cell>
          <cell r="D2158" t="str">
            <v>6.1</v>
          </cell>
          <cell r="E2158" t="str">
            <v>T6</v>
          </cell>
          <cell r="F2158" t="str">
            <v>II</v>
          </cell>
          <cell r="G2158" t="str">
            <v>6.1</v>
          </cell>
          <cell r="H2158" t="str">
            <v>61,274,648</v>
          </cell>
          <cell r="I2158">
            <v>100</v>
          </cell>
          <cell r="J2158" t="str">
            <v>E4</v>
          </cell>
          <cell r="K2158" t="str">
            <v>2</v>
          </cell>
          <cell r="L2158" t="str">
            <v>E</v>
          </cell>
          <cell r="M2158" t="str">
            <v/>
          </cell>
          <cell r="N2158" t="str">
            <v>CV13,CV28</v>
          </cell>
          <cell r="O2158" t="str">
            <v>S9,S19</v>
          </cell>
          <cell r="P2158" t="str">
            <v>N</v>
          </cell>
          <cell r="Q2158" t="str">
            <v>N</v>
          </cell>
          <cell r="R2158" t="str">
            <v>N</v>
          </cell>
          <cell r="S2158" t="str">
            <v>O</v>
          </cell>
          <cell r="T2158" t="str">
            <v>N</v>
          </cell>
          <cell r="U2158" t="str">
            <v>N</v>
          </cell>
          <cell r="V2158" t="str">
            <v>O</v>
          </cell>
          <cell r="W2158" t="str">
            <v>ML</v>
          </cell>
        </row>
        <row r="2159">
          <cell r="B2159" t="str">
            <v>UN3012I</v>
          </cell>
          <cell r="C2159" t="str">
            <v>PESTICIDE MERCURIEL LIQUIDE TOXIQUE</v>
          </cell>
          <cell r="D2159" t="str">
            <v>6.1</v>
          </cell>
          <cell r="E2159" t="str">
            <v>T6</v>
          </cell>
          <cell r="F2159" t="str">
            <v>I</v>
          </cell>
          <cell r="G2159" t="str">
            <v>6.1</v>
          </cell>
          <cell r="H2159" t="str">
            <v>61,274,648</v>
          </cell>
          <cell r="I2159">
            <v>0</v>
          </cell>
          <cell r="J2159" t="str">
            <v>E5</v>
          </cell>
          <cell r="K2159" t="str">
            <v>1</v>
          </cell>
          <cell r="L2159" t="str">
            <v>E</v>
          </cell>
          <cell r="M2159" t="str">
            <v/>
          </cell>
          <cell r="N2159" t="str">
            <v>CV1,CV13,CV28</v>
          </cell>
          <cell r="O2159" t="str">
            <v>S9,S14</v>
          </cell>
          <cell r="P2159" t="str">
            <v>N</v>
          </cell>
          <cell r="Q2159" t="str">
            <v>N</v>
          </cell>
          <cell r="R2159" t="str">
            <v>N</v>
          </cell>
          <cell r="S2159" t="str">
            <v>O</v>
          </cell>
          <cell r="T2159" t="str">
            <v>O</v>
          </cell>
          <cell r="U2159" t="str">
            <v>N</v>
          </cell>
          <cell r="V2159" t="str">
            <v>O</v>
          </cell>
          <cell r="W2159" t="str">
            <v>ML</v>
          </cell>
        </row>
        <row r="2160">
          <cell r="B2160" t="str">
            <v>UN3013III</v>
          </cell>
          <cell r="C2160" t="str">
            <v>NITROPHÉNOL SUBSTITUÉ PESTICIDE LIQUIDE, TOXIQUE, INFLAMMABLE</v>
          </cell>
          <cell r="D2160" t="str">
            <v>6.1</v>
          </cell>
          <cell r="E2160" t="str">
            <v>TF2</v>
          </cell>
          <cell r="F2160" t="str">
            <v>III</v>
          </cell>
          <cell r="G2160" t="str">
            <v>6.1,+3</v>
          </cell>
          <cell r="H2160" t="str">
            <v>61,274</v>
          </cell>
          <cell r="I2160">
            <v>5000</v>
          </cell>
          <cell r="J2160" t="str">
            <v>E1</v>
          </cell>
          <cell r="K2160" t="str">
            <v>2</v>
          </cell>
          <cell r="L2160" t="str">
            <v>E</v>
          </cell>
          <cell r="M2160" t="str">
            <v>V12</v>
          </cell>
          <cell r="N2160" t="str">
            <v>CV13,CV28</v>
          </cell>
          <cell r="O2160" t="str">
            <v>S2,S9</v>
          </cell>
          <cell r="P2160" t="str">
            <v>N</v>
          </cell>
          <cell r="Q2160" t="str">
            <v>N</v>
          </cell>
          <cell r="R2160" t="str">
            <v>N</v>
          </cell>
          <cell r="S2160" t="str">
            <v>O</v>
          </cell>
          <cell r="T2160" t="str">
            <v>N</v>
          </cell>
          <cell r="U2160" t="str">
            <v>N</v>
          </cell>
          <cell r="V2160" t="str">
            <v>O</v>
          </cell>
          <cell r="W2160" t="str">
            <v>ML</v>
          </cell>
        </row>
        <row r="2161">
          <cell r="B2161" t="str">
            <v>UN3013II</v>
          </cell>
          <cell r="C2161" t="str">
            <v>NITROPHÉNOL SUBSTITUÉ PESTICIDE LIQUIDE, TOXIQUE, INFLAMMABLE</v>
          </cell>
          <cell r="D2161" t="str">
            <v>6.1</v>
          </cell>
          <cell r="E2161" t="str">
            <v>TF2</v>
          </cell>
          <cell r="F2161" t="str">
            <v>II</v>
          </cell>
          <cell r="G2161" t="str">
            <v>6.1,+3</v>
          </cell>
          <cell r="H2161" t="str">
            <v>61,274</v>
          </cell>
          <cell r="I2161">
            <v>100</v>
          </cell>
          <cell r="J2161" t="str">
            <v>E4</v>
          </cell>
          <cell r="K2161" t="str">
            <v>2</v>
          </cell>
          <cell r="L2161" t="str">
            <v>E</v>
          </cell>
          <cell r="M2161" t="str">
            <v/>
          </cell>
          <cell r="N2161" t="str">
            <v>CV13,CV28</v>
          </cell>
          <cell r="O2161" t="str">
            <v>S2,S9,S19</v>
          </cell>
          <cell r="P2161" t="str">
            <v>N</v>
          </cell>
          <cell r="Q2161" t="str">
            <v>N</v>
          </cell>
          <cell r="R2161" t="str">
            <v>N</v>
          </cell>
          <cell r="S2161" t="str">
            <v>O</v>
          </cell>
          <cell r="T2161" t="str">
            <v>N</v>
          </cell>
          <cell r="U2161" t="str">
            <v>N</v>
          </cell>
          <cell r="V2161" t="str">
            <v>O</v>
          </cell>
          <cell r="W2161" t="str">
            <v>ML</v>
          </cell>
        </row>
        <row r="2162">
          <cell r="B2162" t="str">
            <v>UN3013I</v>
          </cell>
          <cell r="C2162" t="str">
            <v>NITROPHÉNOL SUBSTITUÉ PESTICIDE LIQUIDE, TOXIQUE, INFLAMMABLE</v>
          </cell>
          <cell r="D2162" t="str">
            <v>6.1</v>
          </cell>
          <cell r="E2162" t="str">
            <v>TF2</v>
          </cell>
          <cell r="F2162" t="str">
            <v>I</v>
          </cell>
          <cell r="G2162" t="str">
            <v>6.1,+3</v>
          </cell>
          <cell r="H2162" t="str">
            <v>61,274</v>
          </cell>
          <cell r="I2162">
            <v>0</v>
          </cell>
          <cell r="J2162" t="str">
            <v>E5</v>
          </cell>
          <cell r="K2162" t="str">
            <v>1</v>
          </cell>
          <cell r="L2162" t="str">
            <v>E</v>
          </cell>
          <cell r="M2162" t="str">
            <v/>
          </cell>
          <cell r="N2162" t="str">
            <v>CV1,CV13,CV28</v>
          </cell>
          <cell r="O2162" t="str">
            <v>S2,S9,S14</v>
          </cell>
          <cell r="P2162" t="str">
            <v>N</v>
          </cell>
          <cell r="Q2162" t="str">
            <v>N</v>
          </cell>
          <cell r="R2162" t="str">
            <v>N</v>
          </cell>
          <cell r="S2162" t="str">
            <v>O</v>
          </cell>
          <cell r="T2162" t="str">
            <v>O</v>
          </cell>
          <cell r="U2162" t="str">
            <v>N</v>
          </cell>
          <cell r="V2162" t="str">
            <v>O</v>
          </cell>
          <cell r="W2162" t="str">
            <v>ML</v>
          </cell>
        </row>
        <row r="2163">
          <cell r="B2163" t="str">
            <v>UN3014III</v>
          </cell>
          <cell r="C2163" t="str">
            <v>NITROPHÉNOL SUBSTITUÉ PESTICIDE LIQUIDE, TOXIQUE</v>
          </cell>
          <cell r="D2163" t="str">
            <v>6.1</v>
          </cell>
          <cell r="E2163" t="str">
            <v>T6</v>
          </cell>
          <cell r="F2163" t="str">
            <v>III</v>
          </cell>
          <cell r="G2163" t="str">
            <v>6.1</v>
          </cell>
          <cell r="H2163" t="str">
            <v>61,274,648</v>
          </cell>
          <cell r="I2163">
            <v>5000</v>
          </cell>
          <cell r="J2163" t="str">
            <v>E1</v>
          </cell>
          <cell r="K2163" t="str">
            <v>2</v>
          </cell>
          <cell r="L2163" t="str">
            <v>E</v>
          </cell>
          <cell r="M2163" t="str">
            <v>V12</v>
          </cell>
          <cell r="N2163" t="str">
            <v>CV13,CV28</v>
          </cell>
          <cell r="O2163" t="str">
            <v>S9</v>
          </cell>
          <cell r="P2163" t="str">
            <v>N</v>
          </cell>
          <cell r="Q2163" t="str">
            <v>N</v>
          </cell>
          <cell r="R2163" t="str">
            <v>N</v>
          </cell>
          <cell r="S2163" t="str">
            <v>O</v>
          </cell>
          <cell r="T2163" t="str">
            <v>N</v>
          </cell>
          <cell r="U2163" t="str">
            <v>N</v>
          </cell>
          <cell r="V2163" t="str">
            <v>O</v>
          </cell>
          <cell r="W2163" t="str">
            <v>ML</v>
          </cell>
        </row>
        <row r="2164">
          <cell r="B2164" t="str">
            <v>UN3014II</v>
          </cell>
          <cell r="C2164" t="str">
            <v>NITROPHÉNOL SUBSTITUÉ PESTICIDE LIQUIDE, TOXIQUE</v>
          </cell>
          <cell r="D2164" t="str">
            <v>6.1</v>
          </cell>
          <cell r="E2164" t="str">
            <v>T6</v>
          </cell>
          <cell r="F2164" t="str">
            <v>II</v>
          </cell>
          <cell r="G2164" t="str">
            <v>6.1</v>
          </cell>
          <cell r="H2164" t="str">
            <v>61,274,648</v>
          </cell>
          <cell r="I2164">
            <v>100</v>
          </cell>
          <cell r="J2164" t="str">
            <v>E4</v>
          </cell>
          <cell r="K2164" t="str">
            <v>2</v>
          </cell>
          <cell r="L2164" t="str">
            <v>E</v>
          </cell>
          <cell r="M2164" t="str">
            <v/>
          </cell>
          <cell r="N2164" t="str">
            <v>CV13,CV28</v>
          </cell>
          <cell r="O2164" t="str">
            <v>S9,S19</v>
          </cell>
          <cell r="P2164" t="str">
            <v>N</v>
          </cell>
          <cell r="Q2164" t="str">
            <v>N</v>
          </cell>
          <cell r="R2164" t="str">
            <v>N</v>
          </cell>
          <cell r="S2164" t="str">
            <v>O</v>
          </cell>
          <cell r="T2164" t="str">
            <v>N</v>
          </cell>
          <cell r="U2164" t="str">
            <v>N</v>
          </cell>
          <cell r="V2164" t="str">
            <v>O</v>
          </cell>
          <cell r="W2164" t="str">
            <v>ML</v>
          </cell>
        </row>
        <row r="2165">
          <cell r="B2165" t="str">
            <v>UN3014I</v>
          </cell>
          <cell r="C2165" t="str">
            <v>NITROPHÉNOL SUBSTITUÉ PESTICIDE LIQUIDE, TOXIQUE</v>
          </cell>
          <cell r="D2165" t="str">
            <v>6.1</v>
          </cell>
          <cell r="E2165" t="str">
            <v>T6</v>
          </cell>
          <cell r="F2165" t="str">
            <v>I</v>
          </cell>
          <cell r="G2165" t="str">
            <v>6.1</v>
          </cell>
          <cell r="H2165" t="str">
            <v>61,274,648</v>
          </cell>
          <cell r="I2165">
            <v>0</v>
          </cell>
          <cell r="J2165" t="str">
            <v>E5</v>
          </cell>
          <cell r="K2165" t="str">
            <v>1</v>
          </cell>
          <cell r="L2165" t="str">
            <v>E</v>
          </cell>
          <cell r="M2165" t="str">
            <v/>
          </cell>
          <cell r="N2165" t="str">
            <v>CV1,CV13,CV28</v>
          </cell>
          <cell r="O2165" t="str">
            <v>S9,S14</v>
          </cell>
          <cell r="P2165" t="str">
            <v>N</v>
          </cell>
          <cell r="Q2165" t="str">
            <v>N</v>
          </cell>
          <cell r="R2165" t="str">
            <v>N</v>
          </cell>
          <cell r="S2165" t="str">
            <v>O</v>
          </cell>
          <cell r="T2165" t="str">
            <v>O</v>
          </cell>
          <cell r="U2165" t="str">
            <v>N</v>
          </cell>
          <cell r="V2165" t="str">
            <v>O</v>
          </cell>
          <cell r="W2165" t="str">
            <v>ML</v>
          </cell>
        </row>
        <row r="2166">
          <cell r="B2166" t="str">
            <v>UN3015III</v>
          </cell>
          <cell r="C2166" t="str">
            <v>PESTICIDE BIPYRIDYLIQUE LIQUIDE TOXIQUE, INFLAMMABLE</v>
          </cell>
          <cell r="D2166" t="str">
            <v>6.1</v>
          </cell>
          <cell r="E2166" t="str">
            <v>TF2</v>
          </cell>
          <cell r="F2166" t="str">
            <v>III</v>
          </cell>
          <cell r="G2166" t="str">
            <v>6.1,+3</v>
          </cell>
          <cell r="H2166" t="str">
            <v>61,274</v>
          </cell>
          <cell r="I2166">
            <v>5000</v>
          </cell>
          <cell r="J2166" t="str">
            <v>E1</v>
          </cell>
          <cell r="K2166" t="str">
            <v>2</v>
          </cell>
          <cell r="L2166" t="str">
            <v>E</v>
          </cell>
          <cell r="M2166" t="str">
            <v>V12</v>
          </cell>
          <cell r="N2166" t="str">
            <v>CV13,CV28</v>
          </cell>
          <cell r="O2166" t="str">
            <v>S2,S9</v>
          </cell>
          <cell r="P2166" t="str">
            <v>N</v>
          </cell>
          <cell r="Q2166" t="str">
            <v>N</v>
          </cell>
          <cell r="R2166" t="str">
            <v>N</v>
          </cell>
          <cell r="S2166" t="str">
            <v>O</v>
          </cell>
          <cell r="T2166" t="str">
            <v>N</v>
          </cell>
          <cell r="U2166" t="str">
            <v>N</v>
          </cell>
          <cell r="V2166" t="str">
            <v>O</v>
          </cell>
          <cell r="W2166" t="str">
            <v>ML</v>
          </cell>
        </row>
        <row r="2167">
          <cell r="B2167" t="str">
            <v>UN3015II</v>
          </cell>
          <cell r="C2167" t="str">
            <v>PESTICIDE BIPYRIDYLIQUE LIQUIDE TOXIQUE, INFLAMMABLE</v>
          </cell>
          <cell r="D2167" t="str">
            <v>6.1</v>
          </cell>
          <cell r="E2167" t="str">
            <v>TF2</v>
          </cell>
          <cell r="F2167" t="str">
            <v>II</v>
          </cell>
          <cell r="G2167" t="str">
            <v>6.1,+3</v>
          </cell>
          <cell r="H2167" t="str">
            <v>61,274</v>
          </cell>
          <cell r="I2167">
            <v>100</v>
          </cell>
          <cell r="J2167" t="str">
            <v>E4</v>
          </cell>
          <cell r="K2167" t="str">
            <v>2</v>
          </cell>
          <cell r="L2167" t="str">
            <v>E</v>
          </cell>
          <cell r="M2167" t="str">
            <v/>
          </cell>
          <cell r="N2167" t="str">
            <v>CV13,CV28</v>
          </cell>
          <cell r="O2167" t="str">
            <v>S2,S9,S19</v>
          </cell>
          <cell r="P2167" t="str">
            <v>N</v>
          </cell>
          <cell r="Q2167" t="str">
            <v>N</v>
          </cell>
          <cell r="R2167" t="str">
            <v>N</v>
          </cell>
          <cell r="S2167" t="str">
            <v>O</v>
          </cell>
          <cell r="T2167" t="str">
            <v>N</v>
          </cell>
          <cell r="U2167" t="str">
            <v>N</v>
          </cell>
          <cell r="V2167" t="str">
            <v>O</v>
          </cell>
          <cell r="W2167" t="str">
            <v>ML</v>
          </cell>
        </row>
        <row r="2168">
          <cell r="B2168" t="str">
            <v>UN3015I</v>
          </cell>
          <cell r="C2168" t="str">
            <v>PESTICIDE BIPYRIDYLIQUE LIQUIDE TOXIQUE, INFLAMMABLE</v>
          </cell>
          <cell r="D2168" t="str">
            <v>6.1</v>
          </cell>
          <cell r="E2168" t="str">
            <v>TF2</v>
          </cell>
          <cell r="F2168" t="str">
            <v>I</v>
          </cell>
          <cell r="G2168" t="str">
            <v>6.1,+3</v>
          </cell>
          <cell r="H2168" t="str">
            <v>61,274</v>
          </cell>
          <cell r="I2168">
            <v>0</v>
          </cell>
          <cell r="J2168" t="str">
            <v>E5</v>
          </cell>
          <cell r="K2168" t="str">
            <v>1</v>
          </cell>
          <cell r="L2168" t="str">
            <v>E</v>
          </cell>
          <cell r="M2168" t="str">
            <v/>
          </cell>
          <cell r="N2168" t="str">
            <v>CV1,CV13,CV28</v>
          </cell>
          <cell r="O2168" t="str">
            <v>S2,S9,S14</v>
          </cell>
          <cell r="P2168" t="str">
            <v>N</v>
          </cell>
          <cell r="Q2168" t="str">
            <v>N</v>
          </cell>
          <cell r="R2168" t="str">
            <v>N</v>
          </cell>
          <cell r="S2168" t="str">
            <v>O</v>
          </cell>
          <cell r="T2168" t="str">
            <v>O</v>
          </cell>
          <cell r="U2168" t="str">
            <v>N</v>
          </cell>
          <cell r="V2168" t="str">
            <v>O</v>
          </cell>
          <cell r="W2168" t="str">
            <v>ML</v>
          </cell>
        </row>
        <row r="2169">
          <cell r="B2169" t="str">
            <v>UN3016III</v>
          </cell>
          <cell r="C2169" t="str">
            <v>PESTICIDE BIPYRIDYLIQUE LIQUIDE TOXIQUE</v>
          </cell>
          <cell r="D2169" t="str">
            <v>6.1</v>
          </cell>
          <cell r="E2169" t="str">
            <v>T6</v>
          </cell>
          <cell r="F2169" t="str">
            <v>III</v>
          </cell>
          <cell r="G2169" t="str">
            <v>6.1</v>
          </cell>
          <cell r="H2169" t="str">
            <v>61,274,648</v>
          </cell>
          <cell r="I2169">
            <v>5000</v>
          </cell>
          <cell r="J2169" t="str">
            <v>E1</v>
          </cell>
          <cell r="K2169" t="str">
            <v>2</v>
          </cell>
          <cell r="L2169" t="str">
            <v>E</v>
          </cell>
          <cell r="M2169" t="str">
            <v>V12</v>
          </cell>
          <cell r="N2169" t="str">
            <v>CV13,CV28</v>
          </cell>
          <cell r="O2169" t="str">
            <v>S9</v>
          </cell>
          <cell r="P2169" t="str">
            <v>N</v>
          </cell>
          <cell r="Q2169" t="str">
            <v>N</v>
          </cell>
          <cell r="R2169" t="str">
            <v>N</v>
          </cell>
          <cell r="S2169" t="str">
            <v>O</v>
          </cell>
          <cell r="T2169" t="str">
            <v>N</v>
          </cell>
          <cell r="U2169" t="str">
            <v>N</v>
          </cell>
          <cell r="V2169" t="str">
            <v>O</v>
          </cell>
          <cell r="W2169" t="str">
            <v>ML</v>
          </cell>
        </row>
        <row r="2170">
          <cell r="B2170" t="str">
            <v>UN3016II</v>
          </cell>
          <cell r="C2170" t="str">
            <v>PESTICIDE BIPYRIDYLIQUE LIQUIDE TOXIQUE</v>
          </cell>
          <cell r="D2170" t="str">
            <v>6.1</v>
          </cell>
          <cell r="E2170" t="str">
            <v>T6</v>
          </cell>
          <cell r="F2170" t="str">
            <v>II</v>
          </cell>
          <cell r="G2170" t="str">
            <v>6.1</v>
          </cell>
          <cell r="H2170" t="str">
            <v>61,274,648</v>
          </cell>
          <cell r="I2170">
            <v>100</v>
          </cell>
          <cell r="J2170" t="str">
            <v>E4</v>
          </cell>
          <cell r="K2170" t="str">
            <v>2</v>
          </cell>
          <cell r="L2170" t="str">
            <v>E</v>
          </cell>
          <cell r="M2170" t="str">
            <v/>
          </cell>
          <cell r="N2170" t="str">
            <v>CV13,CV28</v>
          </cell>
          <cell r="O2170" t="str">
            <v>S9,S19</v>
          </cell>
          <cell r="P2170" t="str">
            <v>N</v>
          </cell>
          <cell r="Q2170" t="str">
            <v>N</v>
          </cell>
          <cell r="R2170" t="str">
            <v>N</v>
          </cell>
          <cell r="S2170" t="str">
            <v>O</v>
          </cell>
          <cell r="T2170" t="str">
            <v>N</v>
          </cell>
          <cell r="U2170" t="str">
            <v>N</v>
          </cell>
          <cell r="V2170" t="str">
            <v>O</v>
          </cell>
          <cell r="W2170" t="str">
            <v>ML</v>
          </cell>
        </row>
        <row r="2171">
          <cell r="B2171" t="str">
            <v>UN3016I</v>
          </cell>
          <cell r="C2171" t="str">
            <v>PESTICIDE BIPYRIDYLIQUE LIQUIDE TOXIQUE</v>
          </cell>
          <cell r="D2171" t="str">
            <v>6.1</v>
          </cell>
          <cell r="E2171" t="str">
            <v>T6</v>
          </cell>
          <cell r="F2171" t="str">
            <v>I</v>
          </cell>
          <cell r="G2171" t="str">
            <v>6.1</v>
          </cell>
          <cell r="H2171" t="str">
            <v>61,274,648</v>
          </cell>
          <cell r="I2171">
            <v>0</v>
          </cell>
          <cell r="J2171" t="str">
            <v>E5</v>
          </cell>
          <cell r="K2171" t="str">
            <v>1</v>
          </cell>
          <cell r="L2171" t="str">
            <v>E</v>
          </cell>
          <cell r="M2171" t="str">
            <v/>
          </cell>
          <cell r="N2171" t="str">
            <v>CV1,CV13,CV28</v>
          </cell>
          <cell r="O2171" t="str">
            <v>S9,S14</v>
          </cell>
          <cell r="P2171" t="str">
            <v>N</v>
          </cell>
          <cell r="Q2171" t="str">
            <v>N</v>
          </cell>
          <cell r="R2171" t="str">
            <v>N</v>
          </cell>
          <cell r="S2171" t="str">
            <v>O</v>
          </cell>
          <cell r="T2171" t="str">
            <v>O</v>
          </cell>
          <cell r="U2171" t="str">
            <v>N</v>
          </cell>
          <cell r="V2171" t="str">
            <v>O</v>
          </cell>
          <cell r="W2171" t="str">
            <v>ML</v>
          </cell>
        </row>
        <row r="2172">
          <cell r="B2172" t="str">
            <v>UN3017III</v>
          </cell>
          <cell r="C2172" t="str">
            <v>PESTICIDE ORGANOPHOSPHORÉ LIQUIDE TOXIQUE, INFLAMMABLE</v>
          </cell>
          <cell r="D2172" t="str">
            <v>6.1</v>
          </cell>
          <cell r="E2172" t="str">
            <v>TF2</v>
          </cell>
          <cell r="F2172" t="str">
            <v>III</v>
          </cell>
          <cell r="G2172" t="str">
            <v>6.1,+3</v>
          </cell>
          <cell r="H2172" t="str">
            <v>61,274</v>
          </cell>
          <cell r="I2172">
            <v>5000</v>
          </cell>
          <cell r="J2172" t="str">
            <v>E1</v>
          </cell>
          <cell r="K2172" t="str">
            <v>2</v>
          </cell>
          <cell r="L2172" t="str">
            <v>E</v>
          </cell>
          <cell r="M2172" t="str">
            <v>V12</v>
          </cell>
          <cell r="N2172" t="str">
            <v>CV13,CV28</v>
          </cell>
          <cell r="O2172" t="str">
            <v>S2,S9</v>
          </cell>
          <cell r="P2172" t="str">
            <v>N</v>
          </cell>
          <cell r="Q2172" t="str">
            <v>N</v>
          </cell>
          <cell r="R2172" t="str">
            <v>N</v>
          </cell>
          <cell r="S2172" t="str">
            <v>O</v>
          </cell>
          <cell r="T2172" t="str">
            <v>N</v>
          </cell>
          <cell r="U2172" t="str">
            <v>N</v>
          </cell>
          <cell r="V2172" t="str">
            <v>O</v>
          </cell>
          <cell r="W2172" t="str">
            <v>ML</v>
          </cell>
        </row>
        <row r="2173">
          <cell r="B2173" t="str">
            <v>UN3017II</v>
          </cell>
          <cell r="C2173" t="str">
            <v>PESTICIDE ORGANOPHOSPHORÉ LIQUIDE TOXIQUE, INFLAMMABLE</v>
          </cell>
          <cell r="D2173" t="str">
            <v>6.1</v>
          </cell>
          <cell r="E2173" t="str">
            <v>TF2</v>
          </cell>
          <cell r="F2173" t="str">
            <v>II</v>
          </cell>
          <cell r="G2173" t="str">
            <v>6.1,+3</v>
          </cell>
          <cell r="H2173" t="str">
            <v>61,274</v>
          </cell>
          <cell r="I2173">
            <v>100</v>
          </cell>
          <cell r="J2173" t="str">
            <v>E4</v>
          </cell>
          <cell r="K2173" t="str">
            <v>2</v>
          </cell>
          <cell r="L2173" t="str">
            <v>E</v>
          </cell>
          <cell r="M2173" t="str">
            <v/>
          </cell>
          <cell r="N2173" t="str">
            <v>CV13,CV28</v>
          </cell>
          <cell r="O2173" t="str">
            <v>S2,S9,S19</v>
          </cell>
          <cell r="P2173" t="str">
            <v>N</v>
          </cell>
          <cell r="Q2173" t="str">
            <v>N</v>
          </cell>
          <cell r="R2173" t="str">
            <v>N</v>
          </cell>
          <cell r="S2173" t="str">
            <v>O</v>
          </cell>
          <cell r="T2173" t="str">
            <v>N</v>
          </cell>
          <cell r="U2173" t="str">
            <v>N</v>
          </cell>
          <cell r="V2173" t="str">
            <v>O</v>
          </cell>
          <cell r="W2173" t="str">
            <v>ML</v>
          </cell>
        </row>
        <row r="2174">
          <cell r="B2174" t="str">
            <v>UN3017I</v>
          </cell>
          <cell r="C2174" t="str">
            <v>PESTICIDE ORGANOPHOSPHORÉ LIQUIDE TOXIQUE, INFLAMMABLE</v>
          </cell>
          <cell r="D2174" t="str">
            <v>6.1</v>
          </cell>
          <cell r="E2174" t="str">
            <v>TF2</v>
          </cell>
          <cell r="F2174" t="str">
            <v>I</v>
          </cell>
          <cell r="G2174" t="str">
            <v>6.1,+3</v>
          </cell>
          <cell r="H2174" t="str">
            <v>61,274</v>
          </cell>
          <cell r="I2174">
            <v>0</v>
          </cell>
          <cell r="J2174" t="str">
            <v>E5</v>
          </cell>
          <cell r="K2174" t="str">
            <v>1</v>
          </cell>
          <cell r="L2174" t="str">
            <v>E</v>
          </cell>
          <cell r="M2174" t="str">
            <v/>
          </cell>
          <cell r="N2174" t="str">
            <v>CV1,CV13,CV28</v>
          </cell>
          <cell r="O2174" t="str">
            <v>S2,S9,S14</v>
          </cell>
          <cell r="P2174" t="str">
            <v>N</v>
          </cell>
          <cell r="Q2174" t="str">
            <v>N</v>
          </cell>
          <cell r="R2174" t="str">
            <v>N</v>
          </cell>
          <cell r="S2174" t="str">
            <v>O</v>
          </cell>
          <cell r="T2174" t="str">
            <v>O</v>
          </cell>
          <cell r="U2174" t="str">
            <v>N</v>
          </cell>
          <cell r="V2174" t="str">
            <v>O</v>
          </cell>
          <cell r="W2174" t="str">
            <v>ML</v>
          </cell>
        </row>
        <row r="2175">
          <cell r="B2175" t="str">
            <v>UN3018III</v>
          </cell>
          <cell r="C2175" t="str">
            <v>PESTICIDE ORGANOPHOSPHORÉ LIQUIDE TOXIQUE</v>
          </cell>
          <cell r="D2175" t="str">
            <v>6.1</v>
          </cell>
          <cell r="E2175" t="str">
            <v>T6</v>
          </cell>
          <cell r="F2175" t="str">
            <v>III</v>
          </cell>
          <cell r="G2175" t="str">
            <v>6.1</v>
          </cell>
          <cell r="H2175" t="str">
            <v>61,274,648</v>
          </cell>
          <cell r="I2175">
            <v>5000</v>
          </cell>
          <cell r="J2175" t="str">
            <v>E1</v>
          </cell>
          <cell r="K2175" t="str">
            <v>2</v>
          </cell>
          <cell r="L2175" t="str">
            <v>E</v>
          </cell>
          <cell r="M2175" t="str">
            <v>V12</v>
          </cell>
          <cell r="N2175" t="str">
            <v>CV13,CV28</v>
          </cell>
          <cell r="O2175" t="str">
            <v>S9</v>
          </cell>
          <cell r="P2175" t="str">
            <v>N</v>
          </cell>
          <cell r="Q2175" t="str">
            <v>N</v>
          </cell>
          <cell r="R2175" t="str">
            <v>N</v>
          </cell>
          <cell r="S2175" t="str">
            <v>O</v>
          </cell>
          <cell r="T2175" t="str">
            <v>N</v>
          </cell>
          <cell r="U2175" t="str">
            <v>N</v>
          </cell>
          <cell r="V2175" t="str">
            <v>O</v>
          </cell>
          <cell r="W2175" t="str">
            <v>ML</v>
          </cell>
        </row>
        <row r="2176">
          <cell r="B2176" t="str">
            <v>UN3018II</v>
          </cell>
          <cell r="C2176" t="str">
            <v>PESTICIDE ORGANOPHOSPHORÉ LIQUIDE TOXIQUE</v>
          </cell>
          <cell r="D2176" t="str">
            <v>6.1</v>
          </cell>
          <cell r="E2176" t="str">
            <v>T6</v>
          </cell>
          <cell r="F2176" t="str">
            <v>II</v>
          </cell>
          <cell r="G2176" t="str">
            <v>6.1</v>
          </cell>
          <cell r="H2176" t="str">
            <v>61,274,648</v>
          </cell>
          <cell r="I2176">
            <v>100</v>
          </cell>
          <cell r="J2176" t="str">
            <v>E4</v>
          </cell>
          <cell r="K2176" t="str">
            <v>2</v>
          </cell>
          <cell r="L2176" t="str">
            <v>E</v>
          </cell>
          <cell r="M2176" t="str">
            <v/>
          </cell>
          <cell r="N2176" t="str">
            <v>CV13,CV28</v>
          </cell>
          <cell r="O2176" t="str">
            <v>S9,S19</v>
          </cell>
          <cell r="P2176" t="str">
            <v>N</v>
          </cell>
          <cell r="Q2176" t="str">
            <v>N</v>
          </cell>
          <cell r="R2176" t="str">
            <v>N</v>
          </cell>
          <cell r="S2176" t="str">
            <v>O</v>
          </cell>
          <cell r="T2176" t="str">
            <v>N</v>
          </cell>
          <cell r="U2176" t="str">
            <v>N</v>
          </cell>
          <cell r="V2176" t="str">
            <v>O</v>
          </cell>
          <cell r="W2176" t="str">
            <v>ML</v>
          </cell>
        </row>
        <row r="2177">
          <cell r="B2177" t="str">
            <v>UN3018I</v>
          </cell>
          <cell r="C2177" t="str">
            <v>PESTICIDE ORGANOPHOSPHORÉ LIQUIDE TOXIQUE</v>
          </cell>
          <cell r="D2177" t="str">
            <v>6.1</v>
          </cell>
          <cell r="E2177" t="str">
            <v>T6</v>
          </cell>
          <cell r="F2177" t="str">
            <v>I</v>
          </cell>
          <cell r="G2177" t="str">
            <v>6.1</v>
          </cell>
          <cell r="H2177" t="str">
            <v>61,274,648</v>
          </cell>
          <cell r="I2177">
            <v>0</v>
          </cell>
          <cell r="J2177" t="str">
            <v>E5</v>
          </cell>
          <cell r="K2177" t="str">
            <v>1</v>
          </cell>
          <cell r="L2177" t="str">
            <v>E</v>
          </cell>
          <cell r="M2177" t="str">
            <v/>
          </cell>
          <cell r="N2177" t="str">
            <v>CV1,CV13,CV28</v>
          </cell>
          <cell r="O2177" t="str">
            <v>S9,S14</v>
          </cell>
          <cell r="P2177" t="str">
            <v>N</v>
          </cell>
          <cell r="Q2177" t="str">
            <v>N</v>
          </cell>
          <cell r="R2177" t="str">
            <v>N</v>
          </cell>
          <cell r="S2177" t="str">
            <v>O</v>
          </cell>
          <cell r="T2177" t="str">
            <v>O</v>
          </cell>
          <cell r="U2177" t="str">
            <v>N</v>
          </cell>
          <cell r="V2177" t="str">
            <v>O</v>
          </cell>
          <cell r="W2177" t="str">
            <v>ML</v>
          </cell>
        </row>
        <row r="2178">
          <cell r="B2178" t="str">
            <v>UN3019III</v>
          </cell>
          <cell r="C2178" t="str">
            <v>PESTICIDE ORGANOSTANNIQUE LIQUIDE TOXIQUE, INFLAMMABLE</v>
          </cell>
          <cell r="D2178" t="str">
            <v>6.1</v>
          </cell>
          <cell r="E2178" t="str">
            <v>TF2</v>
          </cell>
          <cell r="F2178" t="str">
            <v>III</v>
          </cell>
          <cell r="G2178" t="str">
            <v>6.1,+3</v>
          </cell>
          <cell r="H2178" t="str">
            <v>61,274</v>
          </cell>
          <cell r="I2178">
            <v>5000</v>
          </cell>
          <cell r="J2178" t="str">
            <v>E1</v>
          </cell>
          <cell r="K2178" t="str">
            <v>2</v>
          </cell>
          <cell r="L2178" t="str">
            <v>E</v>
          </cell>
          <cell r="M2178" t="str">
            <v>V12</v>
          </cell>
          <cell r="N2178" t="str">
            <v>CV13,CV28</v>
          </cell>
          <cell r="O2178" t="str">
            <v>S2,S9</v>
          </cell>
          <cell r="P2178" t="str">
            <v>N</v>
          </cell>
          <cell r="Q2178" t="str">
            <v>N</v>
          </cell>
          <cell r="R2178" t="str">
            <v>N</v>
          </cell>
          <cell r="S2178" t="str">
            <v>O</v>
          </cell>
          <cell r="T2178" t="str">
            <v>N</v>
          </cell>
          <cell r="U2178" t="str">
            <v>N</v>
          </cell>
          <cell r="V2178" t="str">
            <v>O</v>
          </cell>
          <cell r="W2178" t="str">
            <v>ML</v>
          </cell>
        </row>
        <row r="2179">
          <cell r="B2179" t="str">
            <v>UN3019II</v>
          </cell>
          <cell r="C2179" t="str">
            <v>PESTICIDE ORGANOSTANNIQUE LIQUIDE TOXIQUE, INFLAMMABLE</v>
          </cell>
          <cell r="D2179" t="str">
            <v>6.1</v>
          </cell>
          <cell r="E2179" t="str">
            <v>TF2</v>
          </cell>
          <cell r="F2179" t="str">
            <v>II</v>
          </cell>
          <cell r="G2179" t="str">
            <v>6.1,+3</v>
          </cell>
          <cell r="H2179" t="str">
            <v>61,274</v>
          </cell>
          <cell r="I2179">
            <v>100</v>
          </cell>
          <cell r="J2179" t="str">
            <v>E4</v>
          </cell>
          <cell r="K2179" t="str">
            <v>2</v>
          </cell>
          <cell r="L2179" t="str">
            <v>E</v>
          </cell>
          <cell r="M2179" t="str">
            <v/>
          </cell>
          <cell r="N2179" t="str">
            <v>CV13,CV28</v>
          </cell>
          <cell r="O2179" t="str">
            <v>S2,S9,S19</v>
          </cell>
          <cell r="P2179" t="str">
            <v>N</v>
          </cell>
          <cell r="Q2179" t="str">
            <v>N</v>
          </cell>
          <cell r="R2179" t="str">
            <v>N</v>
          </cell>
          <cell r="S2179" t="str">
            <v>O</v>
          </cell>
          <cell r="T2179" t="str">
            <v>N</v>
          </cell>
          <cell r="U2179" t="str">
            <v>N</v>
          </cell>
          <cell r="V2179" t="str">
            <v>O</v>
          </cell>
          <cell r="W2179" t="str">
            <v>ML</v>
          </cell>
        </row>
        <row r="2180">
          <cell r="B2180" t="str">
            <v>UN3019I</v>
          </cell>
          <cell r="C2180" t="str">
            <v>PESTICIDE ORGANOSTANNIQUE LIQUIDE TOXIQUE, INFLAMMABLE</v>
          </cell>
          <cell r="D2180" t="str">
            <v>6.1</v>
          </cell>
          <cell r="E2180" t="str">
            <v>TF2</v>
          </cell>
          <cell r="F2180" t="str">
            <v>I</v>
          </cell>
          <cell r="G2180" t="str">
            <v>6.1,+3</v>
          </cell>
          <cell r="H2180" t="str">
            <v>61,274</v>
          </cell>
          <cell r="I2180">
            <v>0</v>
          </cell>
          <cell r="J2180" t="str">
            <v>E5</v>
          </cell>
          <cell r="K2180" t="str">
            <v>1</v>
          </cell>
          <cell r="L2180" t="str">
            <v>E</v>
          </cell>
          <cell r="M2180" t="str">
            <v/>
          </cell>
          <cell r="N2180" t="str">
            <v>CV1,CV13,CV28</v>
          </cell>
          <cell r="O2180" t="str">
            <v>S2,S9,S14</v>
          </cell>
          <cell r="P2180" t="str">
            <v>N</v>
          </cell>
          <cell r="Q2180" t="str">
            <v>N</v>
          </cell>
          <cell r="R2180" t="str">
            <v>N</v>
          </cell>
          <cell r="S2180" t="str">
            <v>O</v>
          </cell>
          <cell r="T2180" t="str">
            <v>O</v>
          </cell>
          <cell r="U2180" t="str">
            <v>N</v>
          </cell>
          <cell r="V2180" t="str">
            <v>O</v>
          </cell>
          <cell r="W2180" t="str">
            <v>ML</v>
          </cell>
        </row>
        <row r="2181">
          <cell r="B2181" t="str">
            <v>UN3020III</v>
          </cell>
          <cell r="C2181" t="str">
            <v>PESTICIDE ORGANOSTANNIQUE LIQUIDE TOXIQUE</v>
          </cell>
          <cell r="D2181" t="str">
            <v>6.1</v>
          </cell>
          <cell r="E2181" t="str">
            <v>T6</v>
          </cell>
          <cell r="F2181" t="str">
            <v>III</v>
          </cell>
          <cell r="G2181" t="str">
            <v>6.1</v>
          </cell>
          <cell r="H2181" t="str">
            <v>61,274,648</v>
          </cell>
          <cell r="I2181">
            <v>5000</v>
          </cell>
          <cell r="J2181" t="str">
            <v>E1</v>
          </cell>
          <cell r="K2181" t="str">
            <v>2</v>
          </cell>
          <cell r="L2181" t="str">
            <v>E</v>
          </cell>
          <cell r="M2181" t="str">
            <v>V12</v>
          </cell>
          <cell r="N2181" t="str">
            <v>CV13,CV28</v>
          </cell>
          <cell r="O2181" t="str">
            <v>S9</v>
          </cell>
          <cell r="P2181" t="str">
            <v>N</v>
          </cell>
          <cell r="Q2181" t="str">
            <v>N</v>
          </cell>
          <cell r="R2181" t="str">
            <v>N</v>
          </cell>
          <cell r="S2181" t="str">
            <v>O</v>
          </cell>
          <cell r="T2181" t="str">
            <v>N</v>
          </cell>
          <cell r="U2181" t="str">
            <v>N</v>
          </cell>
          <cell r="V2181" t="str">
            <v>O</v>
          </cell>
          <cell r="W2181" t="str">
            <v>ML</v>
          </cell>
        </row>
        <row r="2182">
          <cell r="B2182" t="str">
            <v>UN3020II</v>
          </cell>
          <cell r="C2182" t="str">
            <v>PESTICIDE ORGANOSTANNIQUE LIQUIDE TOXIQUE</v>
          </cell>
          <cell r="D2182" t="str">
            <v>6.1</v>
          </cell>
          <cell r="E2182" t="str">
            <v>T6</v>
          </cell>
          <cell r="F2182" t="str">
            <v>II</v>
          </cell>
          <cell r="G2182" t="str">
            <v>6.1</v>
          </cell>
          <cell r="H2182" t="str">
            <v>61,274,648</v>
          </cell>
          <cell r="I2182">
            <v>100</v>
          </cell>
          <cell r="J2182" t="str">
            <v>E4</v>
          </cell>
          <cell r="K2182" t="str">
            <v>2</v>
          </cell>
          <cell r="L2182" t="str">
            <v>E</v>
          </cell>
          <cell r="M2182" t="str">
            <v/>
          </cell>
          <cell r="N2182" t="str">
            <v>CV13,CV28</v>
          </cell>
          <cell r="O2182" t="str">
            <v>S9,S19</v>
          </cell>
          <cell r="P2182" t="str">
            <v>N</v>
          </cell>
          <cell r="Q2182" t="str">
            <v>N</v>
          </cell>
          <cell r="R2182" t="str">
            <v>N</v>
          </cell>
          <cell r="S2182" t="str">
            <v>O</v>
          </cell>
          <cell r="T2182" t="str">
            <v>N</v>
          </cell>
          <cell r="U2182" t="str">
            <v>N</v>
          </cell>
          <cell r="V2182" t="str">
            <v>O</v>
          </cell>
          <cell r="W2182" t="str">
            <v>ML</v>
          </cell>
        </row>
        <row r="2183">
          <cell r="B2183" t="str">
            <v>UN3020I</v>
          </cell>
          <cell r="C2183" t="str">
            <v>PESTICIDE ORGANOSTANNIQUE LIQUIDE TOXIQUE</v>
          </cell>
          <cell r="D2183" t="str">
            <v>6.1</v>
          </cell>
          <cell r="E2183" t="str">
            <v>T6</v>
          </cell>
          <cell r="F2183" t="str">
            <v>I</v>
          </cell>
          <cell r="G2183" t="str">
            <v>6.1</v>
          </cell>
          <cell r="H2183" t="str">
            <v>61,274,648</v>
          </cell>
          <cell r="I2183">
            <v>0</v>
          </cell>
          <cell r="J2183" t="str">
            <v>E5</v>
          </cell>
          <cell r="K2183" t="str">
            <v>1</v>
          </cell>
          <cell r="L2183" t="str">
            <v>E</v>
          </cell>
          <cell r="M2183" t="str">
            <v/>
          </cell>
          <cell r="N2183" t="str">
            <v>CV1,CV13,CV28</v>
          </cell>
          <cell r="O2183" t="str">
            <v>S9,S14</v>
          </cell>
          <cell r="P2183" t="str">
            <v>N</v>
          </cell>
          <cell r="Q2183" t="str">
            <v>N</v>
          </cell>
          <cell r="R2183" t="str">
            <v>N</v>
          </cell>
          <cell r="S2183" t="str">
            <v>O</v>
          </cell>
          <cell r="T2183" t="str">
            <v>O</v>
          </cell>
          <cell r="U2183" t="str">
            <v>N</v>
          </cell>
          <cell r="V2183" t="str">
            <v>O</v>
          </cell>
          <cell r="W2183" t="str">
            <v>ML</v>
          </cell>
        </row>
        <row r="2184">
          <cell r="B2184" t="str">
            <v>UN3021II</v>
          </cell>
          <cell r="C2184" t="str">
            <v>PESTICIDE LIQUIDE, INFLAMMABLE, TOXIQUE, N.S.A.</v>
          </cell>
          <cell r="D2184" t="str">
            <v>3</v>
          </cell>
          <cell r="E2184" t="str">
            <v>FT2</v>
          </cell>
          <cell r="F2184" t="str">
            <v>II</v>
          </cell>
          <cell r="G2184" t="str">
            <v>3,+6.1</v>
          </cell>
          <cell r="H2184" t="str">
            <v>61,274</v>
          </cell>
          <cell r="I2184">
            <v>1000</v>
          </cell>
          <cell r="J2184" t="str">
            <v>E2</v>
          </cell>
          <cell r="K2184" t="str">
            <v>2</v>
          </cell>
          <cell r="L2184" t="str">
            <v>E</v>
          </cell>
          <cell r="M2184" t="str">
            <v/>
          </cell>
          <cell r="N2184" t="str">
            <v>CV13,CV28</v>
          </cell>
          <cell r="O2184" t="str">
            <v>S2,S22</v>
          </cell>
          <cell r="P2184" t="str">
            <v>N</v>
          </cell>
          <cell r="Q2184" t="str">
            <v>N</v>
          </cell>
          <cell r="R2184" t="str">
            <v>N</v>
          </cell>
          <cell r="S2184" t="str">
            <v>O</v>
          </cell>
          <cell r="T2184" t="str">
            <v>N</v>
          </cell>
          <cell r="U2184" t="str">
            <v>N</v>
          </cell>
          <cell r="V2184" t="str">
            <v>O</v>
          </cell>
          <cell r="W2184" t="str">
            <v>ML</v>
          </cell>
        </row>
        <row r="2185">
          <cell r="B2185" t="str">
            <v>UN3021I</v>
          </cell>
          <cell r="C2185" t="str">
            <v>PESTICIDE LIQUIDE, INFLAMMABLE, TOXIQUE, N.S.A.</v>
          </cell>
          <cell r="D2185" t="str">
            <v>3</v>
          </cell>
          <cell r="E2185" t="str">
            <v>FT2</v>
          </cell>
          <cell r="F2185" t="str">
            <v>I</v>
          </cell>
          <cell r="G2185" t="str">
            <v>3,+6.1</v>
          </cell>
          <cell r="H2185" t="str">
            <v>61,274</v>
          </cell>
          <cell r="I2185">
            <v>0</v>
          </cell>
          <cell r="J2185" t="str">
            <v>E0</v>
          </cell>
          <cell r="K2185" t="str">
            <v>1</v>
          </cell>
          <cell r="L2185" t="str">
            <v>E</v>
          </cell>
          <cell r="M2185" t="str">
            <v/>
          </cell>
          <cell r="N2185" t="str">
            <v>CV13,CV28</v>
          </cell>
          <cell r="O2185" t="str">
            <v>S2,S22</v>
          </cell>
          <cell r="P2185" t="str">
            <v>N</v>
          </cell>
          <cell r="Q2185" t="str">
            <v>N</v>
          </cell>
          <cell r="R2185" t="str">
            <v>N</v>
          </cell>
          <cell r="S2185" t="str">
            <v>O</v>
          </cell>
          <cell r="T2185" t="str">
            <v>N</v>
          </cell>
          <cell r="U2185" t="str">
            <v>N</v>
          </cell>
          <cell r="V2185" t="str">
            <v>O</v>
          </cell>
          <cell r="W2185" t="str">
            <v>ML</v>
          </cell>
        </row>
        <row r="2186">
          <cell r="B2186" t="str">
            <v>UN3022II</v>
          </cell>
          <cell r="C2186" t="str">
            <v>OXYDE DE BUTYLÈNE-1,2 STABILISÉ</v>
          </cell>
          <cell r="D2186" t="str">
            <v>3</v>
          </cell>
          <cell r="E2186" t="str">
            <v>F1</v>
          </cell>
          <cell r="F2186" t="str">
            <v>II</v>
          </cell>
          <cell r="G2186" t="str">
            <v>3</v>
          </cell>
          <cell r="H2186">
            <v>386</v>
          </cell>
          <cell r="I2186">
            <v>1000</v>
          </cell>
          <cell r="J2186" t="str">
            <v>E2</v>
          </cell>
          <cell r="K2186" t="str">
            <v>2</v>
          </cell>
          <cell r="L2186" t="str">
            <v>E</v>
          </cell>
          <cell r="M2186" t="str">
            <v>V8</v>
          </cell>
          <cell r="N2186" t="str">
            <v/>
          </cell>
          <cell r="O2186" t="str">
            <v>S2,S4,S20</v>
          </cell>
          <cell r="P2186" t="str">
            <v>N</v>
          </cell>
          <cell r="Q2186" t="str">
            <v>N</v>
          </cell>
          <cell r="R2186" t="str">
            <v>N</v>
          </cell>
          <cell r="S2186" t="str">
            <v>N</v>
          </cell>
          <cell r="T2186" t="str">
            <v>N</v>
          </cell>
          <cell r="U2186" t="str">
            <v>N</v>
          </cell>
          <cell r="V2186" t="str">
            <v>N</v>
          </cell>
          <cell r="W2186" t="str">
            <v>ML</v>
          </cell>
        </row>
        <row r="2187">
          <cell r="B2187" t="str">
            <v>UN3023I</v>
          </cell>
          <cell r="C2187" t="str">
            <v>2-MÉTHYL-2-HEPTANETHIOL</v>
          </cell>
          <cell r="D2187" t="str">
            <v>6.1</v>
          </cell>
          <cell r="E2187" t="str">
            <v>TF1</v>
          </cell>
          <cell r="F2187" t="str">
            <v>I</v>
          </cell>
          <cell r="G2187" t="str">
            <v>6.1,+3</v>
          </cell>
          <cell r="H2187" t="str">
            <v>354</v>
          </cell>
          <cell r="I2187">
            <v>0</v>
          </cell>
          <cell r="J2187" t="str">
            <v>E0</v>
          </cell>
          <cell r="K2187" t="str">
            <v>1</v>
          </cell>
          <cell r="L2187" t="str">
            <v>D</v>
          </cell>
          <cell r="M2187" t="str">
            <v/>
          </cell>
          <cell r="N2187" t="str">
            <v>CV1,CV13,CV28</v>
          </cell>
          <cell r="O2187" t="str">
            <v>S2,S9,S14</v>
          </cell>
          <cell r="P2187" t="str">
            <v>N</v>
          </cell>
          <cell r="Q2187" t="str">
            <v>N</v>
          </cell>
          <cell r="R2187" t="str">
            <v>N</v>
          </cell>
          <cell r="S2187" t="str">
            <v>O</v>
          </cell>
          <cell r="T2187" t="str">
            <v>O</v>
          </cell>
          <cell r="U2187" t="str">
            <v>N</v>
          </cell>
          <cell r="V2187" t="str">
            <v>N</v>
          </cell>
          <cell r="W2187" t="str">
            <v>G ou ML</v>
          </cell>
        </row>
        <row r="2188">
          <cell r="B2188" t="str">
            <v>UN3024II</v>
          </cell>
          <cell r="C2188" t="str">
            <v>PESTICIDE COUMARINIQUE LIQUIDE INFLAMMABLE, TOXIQUE</v>
          </cell>
          <cell r="D2188" t="str">
            <v>3</v>
          </cell>
          <cell r="E2188" t="str">
            <v>FT2</v>
          </cell>
          <cell r="F2188" t="str">
            <v>II</v>
          </cell>
          <cell r="G2188" t="str">
            <v>3,+6.1</v>
          </cell>
          <cell r="H2188" t="str">
            <v>61,274</v>
          </cell>
          <cell r="I2188">
            <v>1000</v>
          </cell>
          <cell r="J2188" t="str">
            <v>E2</v>
          </cell>
          <cell r="K2188" t="str">
            <v>2</v>
          </cell>
          <cell r="L2188" t="str">
            <v>E</v>
          </cell>
          <cell r="M2188" t="str">
            <v/>
          </cell>
          <cell r="N2188" t="str">
            <v>CV13,CV28</v>
          </cell>
          <cell r="O2188" t="str">
            <v>S2,S22</v>
          </cell>
          <cell r="P2188" t="str">
            <v>N</v>
          </cell>
          <cell r="Q2188" t="str">
            <v>N</v>
          </cell>
          <cell r="R2188" t="str">
            <v>N</v>
          </cell>
          <cell r="S2188" t="str">
            <v>O</v>
          </cell>
          <cell r="T2188" t="str">
            <v>N</v>
          </cell>
          <cell r="U2188" t="str">
            <v>N</v>
          </cell>
          <cell r="V2188" t="str">
            <v>O</v>
          </cell>
          <cell r="W2188" t="str">
            <v>ML</v>
          </cell>
        </row>
        <row r="2189">
          <cell r="B2189" t="str">
            <v>UN3024I</v>
          </cell>
          <cell r="C2189" t="str">
            <v>PESTICIDE COUMARINIQUE LIQUIDE INFLAMMABLE, TOXIQUE</v>
          </cell>
          <cell r="D2189" t="str">
            <v>3</v>
          </cell>
          <cell r="E2189" t="str">
            <v>FT2</v>
          </cell>
          <cell r="F2189" t="str">
            <v>I</v>
          </cell>
          <cell r="G2189" t="str">
            <v>3,+6.1</v>
          </cell>
          <cell r="H2189" t="str">
            <v>61,274</v>
          </cell>
          <cell r="I2189">
            <v>0</v>
          </cell>
          <cell r="J2189" t="str">
            <v>E0</v>
          </cell>
          <cell r="K2189" t="str">
            <v>1</v>
          </cell>
          <cell r="L2189" t="str">
            <v>E</v>
          </cell>
          <cell r="M2189" t="str">
            <v/>
          </cell>
          <cell r="N2189" t="str">
            <v>CV13,CV28</v>
          </cell>
          <cell r="O2189" t="str">
            <v>S2,S22</v>
          </cell>
          <cell r="P2189" t="str">
            <v>N</v>
          </cell>
          <cell r="Q2189" t="str">
            <v>N</v>
          </cell>
          <cell r="R2189" t="str">
            <v>N</v>
          </cell>
          <cell r="S2189" t="str">
            <v>O</v>
          </cell>
          <cell r="T2189" t="str">
            <v>N</v>
          </cell>
          <cell r="U2189" t="str">
            <v>N</v>
          </cell>
          <cell r="V2189" t="str">
            <v>O</v>
          </cell>
          <cell r="W2189" t="str">
            <v>ML</v>
          </cell>
        </row>
        <row r="2190">
          <cell r="B2190" t="str">
            <v>UN3025III</v>
          </cell>
          <cell r="C2190" t="str">
            <v>PESTICIDE COUMARINIQUE LIQUIDE TOXIQUE, INFLAMMABLE</v>
          </cell>
          <cell r="D2190" t="str">
            <v>6.1</v>
          </cell>
          <cell r="E2190" t="str">
            <v>TF2</v>
          </cell>
          <cell r="F2190" t="str">
            <v>III</v>
          </cell>
          <cell r="G2190" t="str">
            <v>6.1,+3</v>
          </cell>
          <cell r="H2190" t="str">
            <v>61,274</v>
          </cell>
          <cell r="I2190">
            <v>5000</v>
          </cell>
          <cell r="J2190" t="str">
            <v>E1</v>
          </cell>
          <cell r="K2190" t="str">
            <v>2</v>
          </cell>
          <cell r="L2190" t="str">
            <v>E</v>
          </cell>
          <cell r="M2190" t="str">
            <v>V12</v>
          </cell>
          <cell r="N2190" t="str">
            <v>CV13,CV28</v>
          </cell>
          <cell r="O2190" t="str">
            <v>S2,S9</v>
          </cell>
          <cell r="P2190" t="str">
            <v>N</v>
          </cell>
          <cell r="Q2190" t="str">
            <v>N</v>
          </cell>
          <cell r="R2190" t="str">
            <v>N</v>
          </cell>
          <cell r="S2190" t="str">
            <v>O</v>
          </cell>
          <cell r="T2190" t="str">
            <v>N</v>
          </cell>
          <cell r="U2190" t="str">
            <v>N</v>
          </cell>
          <cell r="V2190" t="str">
            <v>O</v>
          </cell>
          <cell r="W2190" t="str">
            <v>ML</v>
          </cell>
        </row>
        <row r="2191">
          <cell r="B2191" t="str">
            <v>UN3025II</v>
          </cell>
          <cell r="C2191" t="str">
            <v>PESTICIDE COUMARINIQUE LIQUIDE TOXIQUE, INFLAMMABLE</v>
          </cell>
          <cell r="D2191" t="str">
            <v>6.1</v>
          </cell>
          <cell r="E2191" t="str">
            <v>TF2</v>
          </cell>
          <cell r="F2191" t="str">
            <v>II</v>
          </cell>
          <cell r="G2191" t="str">
            <v>6.1,+3</v>
          </cell>
          <cell r="H2191" t="str">
            <v>61,274</v>
          </cell>
          <cell r="I2191">
            <v>100</v>
          </cell>
          <cell r="J2191" t="str">
            <v>E4</v>
          </cell>
          <cell r="K2191" t="str">
            <v>2</v>
          </cell>
          <cell r="L2191" t="str">
            <v>E</v>
          </cell>
          <cell r="M2191" t="str">
            <v/>
          </cell>
          <cell r="N2191" t="str">
            <v>CV13,CV28</v>
          </cell>
          <cell r="O2191" t="str">
            <v>S2,S9,S19</v>
          </cell>
          <cell r="P2191" t="str">
            <v>N</v>
          </cell>
          <cell r="Q2191" t="str">
            <v>N</v>
          </cell>
          <cell r="R2191" t="str">
            <v>N</v>
          </cell>
          <cell r="S2191" t="str">
            <v>O</v>
          </cell>
          <cell r="T2191" t="str">
            <v>N</v>
          </cell>
          <cell r="U2191" t="str">
            <v>N</v>
          </cell>
          <cell r="V2191" t="str">
            <v>O</v>
          </cell>
          <cell r="W2191" t="str">
            <v>ML</v>
          </cell>
        </row>
        <row r="2192">
          <cell r="B2192" t="str">
            <v>UN3025I</v>
          </cell>
          <cell r="C2192" t="str">
            <v>PESTICIDE COUMARINIQUE LIQUIDE TOXIQUE, INFLAMMABLE</v>
          </cell>
          <cell r="D2192" t="str">
            <v>6.1</v>
          </cell>
          <cell r="E2192" t="str">
            <v>TF2</v>
          </cell>
          <cell r="F2192" t="str">
            <v>I</v>
          </cell>
          <cell r="G2192" t="str">
            <v>6.1,+3</v>
          </cell>
          <cell r="H2192" t="str">
            <v>61,274</v>
          </cell>
          <cell r="I2192">
            <v>0</v>
          </cell>
          <cell r="J2192" t="str">
            <v>E5</v>
          </cell>
          <cell r="K2192" t="str">
            <v>1</v>
          </cell>
          <cell r="L2192" t="str">
            <v>E</v>
          </cell>
          <cell r="M2192" t="str">
            <v/>
          </cell>
          <cell r="N2192" t="str">
            <v>CV1,CV13,CV28</v>
          </cell>
          <cell r="O2192" t="str">
            <v>S2,S9,S14</v>
          </cell>
          <cell r="P2192" t="str">
            <v>N</v>
          </cell>
          <cell r="Q2192" t="str">
            <v>N</v>
          </cell>
          <cell r="R2192" t="str">
            <v>N</v>
          </cell>
          <cell r="S2192" t="str">
            <v>O</v>
          </cell>
          <cell r="T2192" t="str">
            <v>O</v>
          </cell>
          <cell r="U2192" t="str">
            <v>N</v>
          </cell>
          <cell r="V2192" t="str">
            <v>O</v>
          </cell>
          <cell r="W2192" t="str">
            <v>ML</v>
          </cell>
        </row>
        <row r="2193">
          <cell r="B2193" t="str">
            <v>UN3026III</v>
          </cell>
          <cell r="C2193" t="str">
            <v>PESTICIDE COUMARINIQUE LIQUIDE TOXIQUE</v>
          </cell>
          <cell r="D2193" t="str">
            <v>6.1</v>
          </cell>
          <cell r="E2193" t="str">
            <v>T6</v>
          </cell>
          <cell r="F2193" t="str">
            <v>III</v>
          </cell>
          <cell r="G2193" t="str">
            <v>6.1</v>
          </cell>
          <cell r="H2193" t="str">
            <v>61,274,648</v>
          </cell>
          <cell r="I2193">
            <v>5000</v>
          </cell>
          <cell r="J2193" t="str">
            <v>E1</v>
          </cell>
          <cell r="K2193" t="str">
            <v>2</v>
          </cell>
          <cell r="L2193" t="str">
            <v>E</v>
          </cell>
          <cell r="M2193" t="str">
            <v>V12</v>
          </cell>
          <cell r="N2193" t="str">
            <v>CV13,CV28</v>
          </cell>
          <cell r="O2193" t="str">
            <v>S9</v>
          </cell>
          <cell r="P2193" t="str">
            <v>N</v>
          </cell>
          <cell r="Q2193" t="str">
            <v>N</v>
          </cell>
          <cell r="R2193" t="str">
            <v>N</v>
          </cell>
          <cell r="S2193" t="str">
            <v>O</v>
          </cell>
          <cell r="T2193" t="str">
            <v>N</v>
          </cell>
          <cell r="U2193" t="str">
            <v>N</v>
          </cell>
          <cell r="V2193" t="str">
            <v>O</v>
          </cell>
          <cell r="W2193" t="str">
            <v>ML</v>
          </cell>
        </row>
        <row r="2194">
          <cell r="B2194" t="str">
            <v>UN3026II</v>
          </cell>
          <cell r="C2194" t="str">
            <v>PESTICIDE COUMARINIQUE LIQUIDE TOXIQUE</v>
          </cell>
          <cell r="D2194" t="str">
            <v>6.1</v>
          </cell>
          <cell r="E2194" t="str">
            <v>T6</v>
          </cell>
          <cell r="F2194" t="str">
            <v>II</v>
          </cell>
          <cell r="G2194" t="str">
            <v>6.1</v>
          </cell>
          <cell r="H2194" t="str">
            <v>61,274,648</v>
          </cell>
          <cell r="I2194">
            <v>100</v>
          </cell>
          <cell r="J2194" t="str">
            <v>E4</v>
          </cell>
          <cell r="K2194" t="str">
            <v>2</v>
          </cell>
          <cell r="L2194" t="str">
            <v>E</v>
          </cell>
          <cell r="M2194" t="str">
            <v/>
          </cell>
          <cell r="N2194" t="str">
            <v>CV13,CV28</v>
          </cell>
          <cell r="O2194" t="str">
            <v>S9,S19</v>
          </cell>
          <cell r="P2194" t="str">
            <v>N</v>
          </cell>
          <cell r="Q2194" t="str">
            <v>N</v>
          </cell>
          <cell r="R2194" t="str">
            <v>N</v>
          </cell>
          <cell r="S2194" t="str">
            <v>O</v>
          </cell>
          <cell r="T2194" t="str">
            <v>N</v>
          </cell>
          <cell r="U2194" t="str">
            <v>N</v>
          </cell>
          <cell r="V2194" t="str">
            <v>O</v>
          </cell>
          <cell r="W2194" t="str">
            <v>ML</v>
          </cell>
        </row>
        <row r="2195">
          <cell r="B2195" t="str">
            <v>UN3026I</v>
          </cell>
          <cell r="C2195" t="str">
            <v>PESTICIDE COUMARINIQUE LIQUIDE TOXIQUE</v>
          </cell>
          <cell r="D2195" t="str">
            <v>6.1</v>
          </cell>
          <cell r="E2195" t="str">
            <v>T6</v>
          </cell>
          <cell r="F2195" t="str">
            <v>I</v>
          </cell>
          <cell r="G2195" t="str">
            <v>6.1</v>
          </cell>
          <cell r="H2195" t="str">
            <v>61,274,648</v>
          </cell>
          <cell r="I2195">
            <v>0</v>
          </cell>
          <cell r="J2195" t="str">
            <v>E5</v>
          </cell>
          <cell r="K2195" t="str">
            <v>1</v>
          </cell>
          <cell r="L2195" t="str">
            <v>E</v>
          </cell>
          <cell r="M2195" t="str">
            <v/>
          </cell>
          <cell r="N2195" t="str">
            <v>CV1,CV13,CV28</v>
          </cell>
          <cell r="O2195" t="str">
            <v>S9,S14</v>
          </cell>
          <cell r="P2195" t="str">
            <v>N</v>
          </cell>
          <cell r="Q2195" t="str">
            <v>N</v>
          </cell>
          <cell r="R2195" t="str">
            <v>N</v>
          </cell>
          <cell r="S2195" t="str">
            <v>O</v>
          </cell>
          <cell r="T2195" t="str">
            <v>O</v>
          </cell>
          <cell r="U2195" t="str">
            <v>N</v>
          </cell>
          <cell r="V2195" t="str">
            <v>O</v>
          </cell>
          <cell r="W2195" t="str">
            <v>ML</v>
          </cell>
        </row>
        <row r="2196">
          <cell r="B2196" t="str">
            <v>UN3027III</v>
          </cell>
          <cell r="C2196" t="str">
            <v>PESTICIDE COUMARINIQUE SOLIDE TOXIQUE</v>
          </cell>
          <cell r="D2196" t="str">
            <v>6.1</v>
          </cell>
          <cell r="E2196" t="str">
            <v>T7</v>
          </cell>
          <cell r="F2196" t="str">
            <v>III</v>
          </cell>
          <cell r="G2196" t="str">
            <v>6.1</v>
          </cell>
          <cell r="H2196" t="str">
            <v>61,274,648</v>
          </cell>
          <cell r="I2196">
            <v>5000</v>
          </cell>
          <cell r="J2196" t="str">
            <v>E1</v>
          </cell>
          <cell r="K2196" t="str">
            <v>2</v>
          </cell>
          <cell r="L2196" t="str">
            <v>E</v>
          </cell>
          <cell r="M2196" t="str">
            <v/>
          </cell>
          <cell r="N2196" t="str">
            <v>CV13,CV28</v>
          </cell>
          <cell r="O2196" t="str">
            <v>S9</v>
          </cell>
          <cell r="P2196" t="str">
            <v>N</v>
          </cell>
          <cell r="Q2196" t="str">
            <v>N</v>
          </cell>
          <cell r="R2196" t="str">
            <v>N</v>
          </cell>
          <cell r="S2196" t="str">
            <v>O</v>
          </cell>
          <cell r="T2196" t="str">
            <v>N</v>
          </cell>
          <cell r="U2196" t="str">
            <v>N</v>
          </cell>
          <cell r="V2196" t="str">
            <v>O</v>
          </cell>
          <cell r="W2196" t="str">
            <v>G</v>
          </cell>
        </row>
        <row r="2197">
          <cell r="B2197" t="str">
            <v>UN3027II</v>
          </cell>
          <cell r="C2197" t="str">
            <v>PESTICIDE COUMARINIQUE SOLIDE TOXIQUE</v>
          </cell>
          <cell r="D2197" t="str">
            <v>6.1</v>
          </cell>
          <cell r="E2197" t="str">
            <v>T7</v>
          </cell>
          <cell r="F2197" t="str">
            <v>II</v>
          </cell>
          <cell r="G2197" t="str">
            <v>6.1</v>
          </cell>
          <cell r="H2197" t="str">
            <v>61,274,648</v>
          </cell>
          <cell r="I2197">
            <v>500</v>
          </cell>
          <cell r="J2197" t="str">
            <v>E4</v>
          </cell>
          <cell r="K2197" t="str">
            <v>2</v>
          </cell>
          <cell r="L2197" t="str">
            <v>E</v>
          </cell>
          <cell r="M2197" t="str">
            <v>V11</v>
          </cell>
          <cell r="N2197" t="str">
            <v>CV13,CV28</v>
          </cell>
          <cell r="O2197" t="str">
            <v>S9,S19</v>
          </cell>
          <cell r="P2197" t="str">
            <v>N</v>
          </cell>
          <cell r="Q2197" t="str">
            <v>N</v>
          </cell>
          <cell r="R2197" t="str">
            <v>N</v>
          </cell>
          <cell r="S2197" t="str">
            <v>O</v>
          </cell>
          <cell r="T2197" t="str">
            <v>N</v>
          </cell>
          <cell r="U2197" t="str">
            <v>N</v>
          </cell>
          <cell r="V2197" t="str">
            <v>O</v>
          </cell>
          <cell r="W2197" t="str">
            <v>G</v>
          </cell>
        </row>
        <row r="2198">
          <cell r="B2198" t="str">
            <v>UN3027I</v>
          </cell>
          <cell r="C2198" t="str">
            <v>PESTICIDE COUMARINIQUE SOLIDE TOXIQUE</v>
          </cell>
          <cell r="D2198" t="str">
            <v>6.1</v>
          </cell>
          <cell r="E2198" t="str">
            <v>T7</v>
          </cell>
          <cell r="F2198" t="str">
            <v>I</v>
          </cell>
          <cell r="G2198" t="str">
            <v>6.1</v>
          </cell>
          <cell r="H2198" t="str">
            <v>61,274,648</v>
          </cell>
          <cell r="I2198">
            <v>0</v>
          </cell>
          <cell r="J2198" t="str">
            <v>E5</v>
          </cell>
          <cell r="K2198" t="str">
            <v>1</v>
          </cell>
          <cell r="L2198" t="str">
            <v>E</v>
          </cell>
          <cell r="M2198" t="str">
            <v>V10</v>
          </cell>
          <cell r="N2198" t="str">
            <v>CV1,CV13,CV28</v>
          </cell>
          <cell r="O2198" t="str">
            <v>S9,S14</v>
          </cell>
          <cell r="P2198" t="str">
            <v>N</v>
          </cell>
          <cell r="Q2198" t="str">
            <v>N</v>
          </cell>
          <cell r="R2198" t="str">
            <v>N</v>
          </cell>
          <cell r="S2198" t="str">
            <v>O</v>
          </cell>
          <cell r="T2198" t="str">
            <v>O</v>
          </cell>
          <cell r="U2198" t="str">
            <v>N</v>
          </cell>
          <cell r="V2198" t="str">
            <v>O</v>
          </cell>
          <cell r="W2198" t="str">
            <v>G</v>
          </cell>
        </row>
        <row r="2199">
          <cell r="B2199" t="str">
            <v>UN3028</v>
          </cell>
          <cell r="C2199" t="str">
            <v>ACCUMULATEURS SECS CONTENANT DE L HYDROXYDE DE POTASSIUM SOLIDE</v>
          </cell>
          <cell r="D2199" t="str">
            <v>8</v>
          </cell>
          <cell r="E2199" t="str">
            <v>C11</v>
          </cell>
          <cell r="F2199" t="str">
            <v/>
          </cell>
          <cell r="G2199" t="str">
            <v>8</v>
          </cell>
          <cell r="H2199" t="str">
            <v>295,304,598</v>
          </cell>
          <cell r="I2199">
            <v>2000</v>
          </cell>
          <cell r="J2199" t="str">
            <v>E0</v>
          </cell>
          <cell r="K2199" t="str">
            <v>3</v>
          </cell>
          <cell r="L2199" t="str">
            <v>E</v>
          </cell>
          <cell r="M2199" t="str">
            <v/>
          </cell>
          <cell r="N2199" t="str">
            <v/>
          </cell>
          <cell r="O2199" t="str">
            <v/>
          </cell>
          <cell r="P2199" t="str">
            <v>N</v>
          </cell>
          <cell r="Q2199" t="str">
            <v>N</v>
          </cell>
          <cell r="R2199" t="str">
            <v>N</v>
          </cell>
          <cell r="S2199" t="str">
            <v>N</v>
          </cell>
          <cell r="T2199" t="str">
            <v>N</v>
          </cell>
          <cell r="U2199" t="str">
            <v>N</v>
          </cell>
          <cell r="V2199" t="str">
            <v>N</v>
          </cell>
          <cell r="W2199" t="str">
            <v>G</v>
          </cell>
        </row>
        <row r="2200">
          <cell r="B2200" t="str">
            <v>UN3048I</v>
          </cell>
          <cell r="C2200" t="str">
            <v>PESTICIDE AU PHOSPHURE D'ALUMINIUM</v>
          </cell>
          <cell r="D2200" t="str">
            <v>6.1</v>
          </cell>
          <cell r="E2200" t="str">
            <v>T7</v>
          </cell>
          <cell r="F2200" t="str">
            <v>I</v>
          </cell>
          <cell r="G2200" t="str">
            <v>6.1</v>
          </cell>
          <cell r="H2200" t="str">
            <v>153,648</v>
          </cell>
          <cell r="I2200">
            <v>0</v>
          </cell>
          <cell r="J2200" t="str">
            <v>E0</v>
          </cell>
          <cell r="K2200" t="str">
            <v>1</v>
          </cell>
          <cell r="L2200" t="str">
            <v>E</v>
          </cell>
          <cell r="M2200" t="str">
            <v>V10</v>
          </cell>
          <cell r="N2200" t="str">
            <v>CV1,CV13,CV28</v>
          </cell>
          <cell r="O2200" t="str">
            <v>S9,S14</v>
          </cell>
          <cell r="P2200" t="str">
            <v>N</v>
          </cell>
          <cell r="Q2200" t="str">
            <v>N</v>
          </cell>
          <cell r="R2200" t="str">
            <v>N</v>
          </cell>
          <cell r="S2200" t="str">
            <v>O</v>
          </cell>
          <cell r="T2200" t="str">
            <v>O</v>
          </cell>
          <cell r="U2200" t="str">
            <v>N</v>
          </cell>
          <cell r="V2200" t="str">
            <v>N</v>
          </cell>
          <cell r="W2200" t="str">
            <v>G ou ML</v>
          </cell>
        </row>
        <row r="2201">
          <cell r="B2201" t="str">
            <v>UN3054III</v>
          </cell>
          <cell r="C2201" t="str">
            <v>MERCAPTAN CYCLOHEXYLIQUE</v>
          </cell>
          <cell r="D2201" t="str">
            <v>3</v>
          </cell>
          <cell r="E2201" t="str">
            <v>F1</v>
          </cell>
          <cell r="F2201" t="str">
            <v>III</v>
          </cell>
          <cell r="G2201" t="str">
            <v>3</v>
          </cell>
          <cell r="H2201" t="str">
            <v/>
          </cell>
          <cell r="I2201">
            <v>5000</v>
          </cell>
          <cell r="J2201" t="str">
            <v>E1</v>
          </cell>
          <cell r="K2201" t="str">
            <v>3</v>
          </cell>
          <cell r="L2201" t="str">
            <v>E</v>
          </cell>
          <cell r="M2201" t="str">
            <v>V12</v>
          </cell>
          <cell r="N2201" t="str">
            <v/>
          </cell>
          <cell r="O2201" t="str">
            <v>S2</v>
          </cell>
          <cell r="P2201" t="str">
            <v>N</v>
          </cell>
          <cell r="Q2201" t="str">
            <v>N</v>
          </cell>
          <cell r="R2201" t="str">
            <v>N</v>
          </cell>
          <cell r="S2201" t="str">
            <v>N</v>
          </cell>
          <cell r="T2201" t="str">
            <v>N</v>
          </cell>
          <cell r="U2201" t="str">
            <v>N</v>
          </cell>
          <cell r="V2201" t="str">
            <v>N</v>
          </cell>
          <cell r="W2201" t="str">
            <v>ML</v>
          </cell>
        </row>
        <row r="2202">
          <cell r="B2202" t="str">
            <v>UN3055III</v>
          </cell>
          <cell r="C2202" t="str">
            <v>(AMINO-2 ÉTHOXY)-2 ÉTHANOL</v>
          </cell>
          <cell r="D2202" t="str">
            <v>8</v>
          </cell>
          <cell r="E2202" t="str">
            <v>C7</v>
          </cell>
          <cell r="F2202" t="str">
            <v>III</v>
          </cell>
          <cell r="G2202" t="str">
            <v>8</v>
          </cell>
          <cell r="H2202" t="str">
            <v/>
          </cell>
          <cell r="I2202">
            <v>5000</v>
          </cell>
          <cell r="J2202" t="str">
            <v>E1</v>
          </cell>
          <cell r="K2202" t="str">
            <v>3</v>
          </cell>
          <cell r="L2202" t="str">
            <v>E</v>
          </cell>
          <cell r="M2202" t="str">
            <v>V12</v>
          </cell>
          <cell r="N2202" t="str">
            <v/>
          </cell>
          <cell r="O2202" t="str">
            <v/>
          </cell>
          <cell r="P2202" t="str">
            <v>N</v>
          </cell>
          <cell r="Q2202" t="str">
            <v>N</v>
          </cell>
          <cell r="R2202" t="str">
            <v>N</v>
          </cell>
          <cell r="S2202" t="str">
            <v>N</v>
          </cell>
          <cell r="T2202" t="str">
            <v>N</v>
          </cell>
          <cell r="U2202" t="str">
            <v>N</v>
          </cell>
          <cell r="V2202" t="str">
            <v>N</v>
          </cell>
          <cell r="W2202" t="str">
            <v>ML</v>
          </cell>
        </row>
        <row r="2203">
          <cell r="B2203" t="str">
            <v>UN3056III</v>
          </cell>
          <cell r="C2203" t="str">
            <v>n-HEPTALDÉHYDE</v>
          </cell>
          <cell r="D2203" t="str">
            <v>3</v>
          </cell>
          <cell r="E2203" t="str">
            <v>F1</v>
          </cell>
          <cell r="F2203" t="str">
            <v>III</v>
          </cell>
          <cell r="G2203" t="str">
            <v>3</v>
          </cell>
          <cell r="H2203" t="str">
            <v/>
          </cell>
          <cell r="I2203">
            <v>5000</v>
          </cell>
          <cell r="J2203" t="str">
            <v>E1</v>
          </cell>
          <cell r="K2203" t="str">
            <v>3</v>
          </cell>
          <cell r="L2203" t="str">
            <v>E</v>
          </cell>
          <cell r="M2203" t="str">
            <v>V12</v>
          </cell>
          <cell r="N2203" t="str">
            <v/>
          </cell>
          <cell r="O2203" t="str">
            <v>S2</v>
          </cell>
          <cell r="P2203" t="str">
            <v>N</v>
          </cell>
          <cell r="Q2203" t="str">
            <v>N</v>
          </cell>
          <cell r="R2203" t="str">
            <v>N</v>
          </cell>
          <cell r="S2203" t="str">
            <v>N</v>
          </cell>
          <cell r="T2203" t="str">
            <v>N</v>
          </cell>
          <cell r="U2203" t="str">
            <v>N</v>
          </cell>
          <cell r="V2203" t="str">
            <v>N</v>
          </cell>
          <cell r="W2203" t="str">
            <v>ML</v>
          </cell>
        </row>
        <row r="2204">
          <cell r="B2204" t="str">
            <v>UN3057</v>
          </cell>
          <cell r="C2204" t="str">
            <v>CHLORURE DE TRIFLUORACÉTYLE</v>
          </cell>
          <cell r="D2204" t="str">
            <v>2</v>
          </cell>
          <cell r="E2204" t="str">
            <v>2TC</v>
          </cell>
          <cell r="F2204" t="str">
            <v/>
          </cell>
          <cell r="G2204" t="str">
            <v>2.3,+8</v>
          </cell>
          <cell r="H2204" t="str">
            <v/>
          </cell>
          <cell r="I2204">
            <v>0</v>
          </cell>
          <cell r="J2204" t="str">
            <v>E0</v>
          </cell>
          <cell r="K2204" t="str">
            <v>TRANSPORT INTERDIT</v>
          </cell>
          <cell r="L2204" t="str">
            <v>D</v>
          </cell>
          <cell r="M2204" t="str">
            <v/>
          </cell>
          <cell r="N2204" t="str">
            <v>CV9,CV10,CV36</v>
          </cell>
          <cell r="O2204" t="str">
            <v>S14</v>
          </cell>
          <cell r="P2204" t="str">
            <v>N</v>
          </cell>
          <cell r="Q2204" t="str">
            <v>O</v>
          </cell>
          <cell r="R2204" t="str">
            <v>I</v>
          </cell>
          <cell r="S2204" t="str">
            <v>I</v>
          </cell>
          <cell r="T2204" t="str">
            <v>I</v>
          </cell>
          <cell r="U2204" t="str">
            <v>I</v>
          </cell>
          <cell r="V2204" t="str">
            <v>I</v>
          </cell>
          <cell r="W2204" t="str">
            <v>I</v>
          </cell>
        </row>
        <row r="2205">
          <cell r="B2205" t="str">
            <v>UN3064II</v>
          </cell>
          <cell r="C2205" t="str">
            <v>NITROGLYCÉRINE EN SOLUTION ALCOOLIQUE</v>
          </cell>
          <cell r="D2205" t="str">
            <v>3</v>
          </cell>
          <cell r="E2205" t="str">
            <v>D</v>
          </cell>
          <cell r="F2205" t="str">
            <v>II</v>
          </cell>
          <cell r="G2205" t="str">
            <v>3</v>
          </cell>
          <cell r="H2205" t="str">
            <v>359</v>
          </cell>
          <cell r="I2205">
            <v>0</v>
          </cell>
          <cell r="J2205" t="str">
            <v>E0</v>
          </cell>
          <cell r="K2205" t="str">
            <v>2</v>
          </cell>
          <cell r="L2205" t="str">
            <v>B</v>
          </cell>
          <cell r="M2205" t="str">
            <v/>
          </cell>
          <cell r="N2205" t="str">
            <v/>
          </cell>
          <cell r="O2205" t="str">
            <v>S2,S14</v>
          </cell>
          <cell r="P2205" t="str">
            <v>N</v>
          </cell>
          <cell r="Q2205" t="str">
            <v>N</v>
          </cell>
          <cell r="R2205" t="str">
            <v>N</v>
          </cell>
          <cell r="S2205" t="str">
            <v>N</v>
          </cell>
          <cell r="T2205" t="str">
            <v>O</v>
          </cell>
          <cell r="U2205" t="str">
            <v>N</v>
          </cell>
          <cell r="V2205" t="str">
            <v>N</v>
          </cell>
          <cell r="W2205" t="str">
            <v>ML</v>
          </cell>
        </row>
        <row r="2206">
          <cell r="B2206" t="str">
            <v>UN3065III</v>
          </cell>
          <cell r="C2206" t="str">
            <v>BOISSONS ALCOOLISÉES</v>
          </cell>
          <cell r="D2206" t="str">
            <v>3</v>
          </cell>
          <cell r="E2206" t="str">
            <v>F1</v>
          </cell>
          <cell r="F2206" t="str">
            <v>III</v>
          </cell>
          <cell r="G2206" t="str">
            <v>3</v>
          </cell>
          <cell r="H2206" t="str">
            <v>144,145,247</v>
          </cell>
          <cell r="I2206">
            <v>5000</v>
          </cell>
          <cell r="J2206" t="str">
            <v>E1</v>
          </cell>
          <cell r="K2206" t="str">
            <v>3</v>
          </cell>
          <cell r="L2206" t="str">
            <v>E</v>
          </cell>
          <cell r="M2206" t="str">
            <v>V12</v>
          </cell>
          <cell r="N2206" t="str">
            <v/>
          </cell>
          <cell r="O2206" t="str">
            <v>S2</v>
          </cell>
          <cell r="P2206" t="str">
            <v>N</v>
          </cell>
          <cell r="Q2206" t="str">
            <v>N</v>
          </cell>
          <cell r="R2206" t="str">
            <v>N</v>
          </cell>
          <cell r="S2206" t="str">
            <v>N</v>
          </cell>
          <cell r="T2206" t="str">
            <v>N</v>
          </cell>
          <cell r="U2206" t="str">
            <v>N</v>
          </cell>
          <cell r="V2206" t="str">
            <v>N</v>
          </cell>
          <cell r="W2206" t="str">
            <v>ML</v>
          </cell>
        </row>
        <row r="2207">
          <cell r="B2207" t="str">
            <v>UN3065II</v>
          </cell>
          <cell r="C2207" t="str">
            <v>BOISSONS ALCOOLISÉES</v>
          </cell>
          <cell r="D2207" t="str">
            <v>3</v>
          </cell>
          <cell r="E2207" t="str">
            <v>F1</v>
          </cell>
          <cell r="F2207" t="str">
            <v>II</v>
          </cell>
          <cell r="G2207" t="str">
            <v>3</v>
          </cell>
          <cell r="H2207" t="str">
            <v/>
          </cell>
          <cell r="I2207">
            <v>5000</v>
          </cell>
          <cell r="J2207" t="str">
            <v>E2</v>
          </cell>
          <cell r="K2207" t="str">
            <v>2</v>
          </cell>
          <cell r="L2207" t="str">
            <v>E</v>
          </cell>
          <cell r="M2207" t="str">
            <v/>
          </cell>
          <cell r="N2207" t="str">
            <v/>
          </cell>
          <cell r="O2207" t="str">
            <v>S2,S20</v>
          </cell>
          <cell r="P2207" t="str">
            <v>N</v>
          </cell>
          <cell r="Q2207" t="str">
            <v>N</v>
          </cell>
          <cell r="R2207" t="str">
            <v>N</v>
          </cell>
          <cell r="S2207" t="str">
            <v>N</v>
          </cell>
          <cell r="T2207" t="str">
            <v>N</v>
          </cell>
          <cell r="U2207" t="str">
            <v>N</v>
          </cell>
          <cell r="V2207" t="str">
            <v>N</v>
          </cell>
          <cell r="W2207" t="str">
            <v>ML</v>
          </cell>
        </row>
        <row r="2208">
          <cell r="B2208" t="str">
            <v>UN3066III</v>
          </cell>
          <cell r="C2208" t="str">
            <v>PEINTURES ou  MATIÈRES APPARENTÉES AUX PEINTURES</v>
          </cell>
          <cell r="D2208" t="str">
            <v>8</v>
          </cell>
          <cell r="E2208" t="str">
            <v>C9</v>
          </cell>
          <cell r="F2208" t="str">
            <v>III</v>
          </cell>
          <cell r="G2208" t="str">
            <v>8</v>
          </cell>
          <cell r="H2208">
            <v>163.36699999999999</v>
          </cell>
          <cell r="I2208">
            <v>5000</v>
          </cell>
          <cell r="J2208" t="str">
            <v>E1</v>
          </cell>
          <cell r="K2208" t="str">
            <v>3</v>
          </cell>
          <cell r="L2208" t="str">
            <v>E</v>
          </cell>
          <cell r="M2208" t="str">
            <v>V12</v>
          </cell>
          <cell r="N2208" t="str">
            <v/>
          </cell>
          <cell r="O2208" t="str">
            <v/>
          </cell>
          <cell r="P2208" t="str">
            <v>N</v>
          </cell>
          <cell r="Q2208" t="str">
            <v>N</v>
          </cell>
          <cell r="R2208" t="str">
            <v>N</v>
          </cell>
          <cell r="S2208" t="str">
            <v>N</v>
          </cell>
          <cell r="T2208" t="str">
            <v>N</v>
          </cell>
          <cell r="U2208" t="str">
            <v>N</v>
          </cell>
          <cell r="V2208" t="str">
            <v>N</v>
          </cell>
          <cell r="W2208" t="str">
            <v>ML</v>
          </cell>
        </row>
        <row r="2209">
          <cell r="B2209" t="str">
            <v>UN3066II</v>
          </cell>
          <cell r="C2209" t="str">
            <v>PEINTURES ou  MATIÈRES APPARENTÉES AUX PEINTURES</v>
          </cell>
          <cell r="D2209" t="str">
            <v>8</v>
          </cell>
          <cell r="E2209" t="str">
            <v>C9</v>
          </cell>
          <cell r="F2209" t="str">
            <v>II</v>
          </cell>
          <cell r="G2209" t="str">
            <v>8</v>
          </cell>
          <cell r="H2209">
            <v>163.36699999999999</v>
          </cell>
          <cell r="I2209">
            <v>1000</v>
          </cell>
          <cell r="J2209" t="str">
            <v>E2</v>
          </cell>
          <cell r="K2209" t="str">
            <v>2</v>
          </cell>
          <cell r="L2209" t="str">
            <v>E</v>
          </cell>
          <cell r="M2209" t="str">
            <v/>
          </cell>
          <cell r="N2209" t="str">
            <v/>
          </cell>
          <cell r="O2209" t="str">
            <v/>
          </cell>
          <cell r="P2209" t="str">
            <v>N</v>
          </cell>
          <cell r="Q2209" t="str">
            <v>N</v>
          </cell>
          <cell r="R2209" t="str">
            <v>N</v>
          </cell>
          <cell r="S2209" t="str">
            <v>N</v>
          </cell>
          <cell r="T2209" t="str">
            <v>N</v>
          </cell>
          <cell r="U2209" t="str">
            <v>N</v>
          </cell>
          <cell r="V2209" t="str">
            <v>N</v>
          </cell>
          <cell r="W2209" t="str">
            <v>ML</v>
          </cell>
        </row>
        <row r="2210">
          <cell r="B2210" t="str">
            <v>UN3070</v>
          </cell>
          <cell r="C2210" t="str">
            <v>OXYDE D'ÉTHYLÈNE ET DICHLORODIFLUORO-MÉTHANE EN MÉLANGE</v>
          </cell>
          <cell r="D2210" t="str">
            <v>2</v>
          </cell>
          <cell r="E2210" t="str">
            <v>2A</v>
          </cell>
          <cell r="F2210" t="str">
            <v/>
          </cell>
          <cell r="G2210" t="str">
            <v>2.2</v>
          </cell>
          <cell r="H2210">
            <v>662</v>
          </cell>
          <cell r="I2210">
            <v>120</v>
          </cell>
          <cell r="J2210" t="str">
            <v>E1</v>
          </cell>
          <cell r="K2210" t="str">
            <v>3</v>
          </cell>
          <cell r="L2210" t="str">
            <v>E</v>
          </cell>
          <cell r="M2210" t="str">
            <v/>
          </cell>
          <cell r="N2210" t="str">
            <v>CV9,CV10,CV36</v>
          </cell>
          <cell r="O2210" t="str">
            <v/>
          </cell>
          <cell r="P2210" t="str">
            <v>N</v>
          </cell>
          <cell r="Q2210" t="str">
            <v>N</v>
          </cell>
          <cell r="R2210" t="str">
            <v>N</v>
          </cell>
          <cell r="S2210" t="str">
            <v>N</v>
          </cell>
          <cell r="T2210" t="str">
            <v>N</v>
          </cell>
          <cell r="U2210" t="str">
            <v>N</v>
          </cell>
          <cell r="V2210" t="str">
            <v>N</v>
          </cell>
          <cell r="W2210" t="str">
            <v>ML</v>
          </cell>
        </row>
        <row r="2211">
          <cell r="B2211" t="str">
            <v>UN3071II</v>
          </cell>
          <cell r="C2211" t="str">
            <v>MERCAPTANS (OU EN MÉLANGE) LIQUIDES TOXIQUES, INFLAMMABLES, N.S.A.</v>
          </cell>
          <cell r="D2211" t="str">
            <v>6.1</v>
          </cell>
          <cell r="E2211" t="str">
            <v>TF1</v>
          </cell>
          <cell r="F2211" t="str">
            <v>II</v>
          </cell>
          <cell r="G2211" t="str">
            <v>6.1,+3</v>
          </cell>
          <cell r="H2211" t="str">
            <v>274</v>
          </cell>
          <cell r="I2211">
            <v>100</v>
          </cell>
          <cell r="J2211" t="str">
            <v>E4</v>
          </cell>
          <cell r="K2211" t="str">
            <v>2</v>
          </cell>
          <cell r="L2211" t="str">
            <v>E</v>
          </cell>
          <cell r="M2211" t="str">
            <v/>
          </cell>
          <cell r="N2211" t="str">
            <v>CV13,CV28</v>
          </cell>
          <cell r="O2211" t="str">
            <v>S2,S9,S19</v>
          </cell>
          <cell r="P2211" t="str">
            <v>N</v>
          </cell>
          <cell r="Q2211" t="str">
            <v>N</v>
          </cell>
          <cell r="R2211" t="str">
            <v>N</v>
          </cell>
          <cell r="S2211" t="str">
            <v>O</v>
          </cell>
          <cell r="T2211" t="str">
            <v>N</v>
          </cell>
          <cell r="U2211" t="str">
            <v>N</v>
          </cell>
          <cell r="V2211" t="str">
            <v>O</v>
          </cell>
          <cell r="W2211" t="str">
            <v>ML</v>
          </cell>
        </row>
        <row r="2212">
          <cell r="B2212" t="str">
            <v>UN3072</v>
          </cell>
          <cell r="C2212" t="str">
            <v>ENGINS DE SAUVETAGE NON AUTOGONFLABLES</v>
          </cell>
          <cell r="D2212" t="str">
            <v>9</v>
          </cell>
          <cell r="E2212" t="str">
            <v>M5</v>
          </cell>
          <cell r="F2212" t="str">
            <v/>
          </cell>
          <cell r="G2212" t="str">
            <v>9</v>
          </cell>
          <cell r="H2212" t="str">
            <v>296,635</v>
          </cell>
          <cell r="I2212">
            <v>0</v>
          </cell>
          <cell r="J2212" t="str">
            <v>E0</v>
          </cell>
          <cell r="K2212" t="str">
            <v>3</v>
          </cell>
          <cell r="L2212" t="str">
            <v>E</v>
          </cell>
          <cell r="M2212" t="str">
            <v/>
          </cell>
          <cell r="N2212" t="str">
            <v/>
          </cell>
          <cell r="O2212" t="str">
            <v/>
          </cell>
          <cell r="P2212" t="str">
            <v>N</v>
          </cell>
          <cell r="Q2212" t="str">
            <v>N</v>
          </cell>
          <cell r="R2212" t="str">
            <v>N</v>
          </cell>
          <cell r="S2212" t="str">
            <v>N</v>
          </cell>
          <cell r="T2212" t="str">
            <v>N</v>
          </cell>
          <cell r="U2212" t="str">
            <v>N</v>
          </cell>
          <cell r="V2212" t="str">
            <v>N</v>
          </cell>
          <cell r="W2212" t="str">
            <v>G</v>
          </cell>
        </row>
        <row r="2213">
          <cell r="B2213" t="str">
            <v>UN3073II</v>
          </cell>
          <cell r="C2213" t="str">
            <v>VINYLPYRIDINES STABILISÉES</v>
          </cell>
          <cell r="D2213" t="str">
            <v>6.1</v>
          </cell>
          <cell r="E2213" t="str">
            <v>TFC</v>
          </cell>
          <cell r="F2213" t="str">
            <v>II</v>
          </cell>
          <cell r="G2213" t="str">
            <v>6.1,+3,+8</v>
          </cell>
          <cell r="H2213">
            <v>386</v>
          </cell>
          <cell r="I2213">
            <v>100</v>
          </cell>
          <cell r="J2213" t="str">
            <v>E4</v>
          </cell>
          <cell r="K2213" t="str">
            <v>2</v>
          </cell>
          <cell r="L2213" t="str">
            <v>E</v>
          </cell>
          <cell r="M2213" t="str">
            <v>V8</v>
          </cell>
          <cell r="N2213" t="str">
            <v>CV13,CV28</v>
          </cell>
          <cell r="O2213" t="str">
            <v>S2,S4,S9,S19</v>
          </cell>
          <cell r="P2213" t="str">
            <v>N</v>
          </cell>
          <cell r="Q2213" t="str">
            <v>N</v>
          </cell>
          <cell r="R2213" t="str">
            <v>N</v>
          </cell>
          <cell r="S2213" t="str">
            <v>O</v>
          </cell>
          <cell r="T2213" t="str">
            <v>N</v>
          </cell>
          <cell r="U2213" t="str">
            <v>N</v>
          </cell>
          <cell r="V2213" t="str">
            <v>N</v>
          </cell>
          <cell r="W2213" t="str">
            <v>ML</v>
          </cell>
        </row>
        <row r="2214">
          <cell r="B2214" t="str">
            <v>UN3077III</v>
          </cell>
          <cell r="C2214" t="str">
            <v>MATIÈRE DANGEREUSE DU POINT DE VUE DE L ENVIRONNEMENT, SOLIDE, N.S.A.</v>
          </cell>
          <cell r="D2214" t="str">
            <v>9</v>
          </cell>
          <cell r="E2214" t="str">
            <v>M7</v>
          </cell>
          <cell r="F2214" t="str">
            <v>III</v>
          </cell>
          <cell r="G2214" t="str">
            <v>9</v>
          </cell>
          <cell r="H2214" t="str">
            <v>274,335,375,601</v>
          </cell>
          <cell r="I2214">
            <v>5000</v>
          </cell>
          <cell r="J2214" t="str">
            <v>E1</v>
          </cell>
          <cell r="K2214" t="str">
            <v>3</v>
          </cell>
          <cell r="L2214" t="str">
            <v>-</v>
          </cell>
          <cell r="M2214" t="str">
            <v>V13</v>
          </cell>
          <cell r="N2214" t="str">
            <v>CV13</v>
          </cell>
          <cell r="O2214" t="str">
            <v/>
          </cell>
          <cell r="P2214" t="str">
            <v>N</v>
          </cell>
          <cell r="Q2214" t="str">
            <v>N</v>
          </cell>
          <cell r="R2214" t="str">
            <v>N</v>
          </cell>
          <cell r="S2214" t="str">
            <v>N</v>
          </cell>
          <cell r="T2214" t="str">
            <v>N</v>
          </cell>
          <cell r="U2214" t="str">
            <v>N</v>
          </cell>
          <cell r="V2214" t="str">
            <v>O</v>
          </cell>
          <cell r="W2214" t="str">
            <v>G</v>
          </cell>
        </row>
        <row r="2215">
          <cell r="B2215" t="str">
            <v>UN3078II</v>
          </cell>
          <cell r="C2215" t="str">
            <v>CÉRIUM</v>
          </cell>
          <cell r="D2215" t="str">
            <v>4.3</v>
          </cell>
          <cell r="E2215" t="str">
            <v>W2</v>
          </cell>
          <cell r="F2215" t="str">
            <v>II</v>
          </cell>
          <cell r="G2215" t="str">
            <v>4.3</v>
          </cell>
          <cell r="H2215" t="str">
            <v>550</v>
          </cell>
          <cell r="I2215">
            <v>500</v>
          </cell>
          <cell r="J2215" t="str">
            <v>E2</v>
          </cell>
          <cell r="K2215" t="str">
            <v>2</v>
          </cell>
          <cell r="L2215" t="str">
            <v>E</v>
          </cell>
          <cell r="M2215" t="str">
            <v>V1</v>
          </cell>
          <cell r="N2215" t="str">
            <v>CV23</v>
          </cell>
          <cell r="O2215" t="str">
            <v/>
          </cell>
          <cell r="P2215" t="str">
            <v>N</v>
          </cell>
          <cell r="Q2215" t="str">
            <v>N</v>
          </cell>
          <cell r="R2215" t="str">
            <v>N</v>
          </cell>
          <cell r="S2215" t="str">
            <v>N</v>
          </cell>
          <cell r="T2215" t="str">
            <v>N</v>
          </cell>
          <cell r="U2215" t="str">
            <v>N</v>
          </cell>
          <cell r="V2215" t="str">
            <v>N</v>
          </cell>
          <cell r="W2215" t="str">
            <v>G</v>
          </cell>
        </row>
        <row r="2216">
          <cell r="B2216" t="str">
            <v>UN3079I</v>
          </cell>
          <cell r="C2216" t="str">
            <v>MÉTHACRYLONITRILE STABILISÉ</v>
          </cell>
          <cell r="D2216" t="str">
            <v>6.1</v>
          </cell>
          <cell r="E2216" t="str">
            <v>TF1</v>
          </cell>
          <cell r="F2216" t="str">
            <v>I</v>
          </cell>
          <cell r="G2216" t="str">
            <v>6.1,+3</v>
          </cell>
          <cell r="H2216">
            <v>354.38600000000002</v>
          </cell>
          <cell r="I2216">
            <v>0</v>
          </cell>
          <cell r="J2216" t="str">
            <v>E0</v>
          </cell>
          <cell r="K2216" t="str">
            <v>1</v>
          </cell>
          <cell r="L2216" t="str">
            <v>D</v>
          </cell>
          <cell r="M2216" t="str">
            <v>V8</v>
          </cell>
          <cell r="N2216" t="str">
            <v>CV1,CV13,CV28</v>
          </cell>
          <cell r="O2216" t="str">
            <v>S2,S4,S9,S14</v>
          </cell>
          <cell r="P2216" t="str">
            <v>N</v>
          </cell>
          <cell r="Q2216" t="str">
            <v>N</v>
          </cell>
          <cell r="R2216" t="str">
            <v>N</v>
          </cell>
          <cell r="S2216" t="str">
            <v>O</v>
          </cell>
          <cell r="T2216" t="str">
            <v>O</v>
          </cell>
          <cell r="U2216" t="str">
            <v>N</v>
          </cell>
          <cell r="V2216" t="str">
            <v>N</v>
          </cell>
          <cell r="W2216" t="str">
            <v>G ou ML</v>
          </cell>
        </row>
        <row r="2217">
          <cell r="B2217" t="str">
            <v>UN3080II</v>
          </cell>
          <cell r="C2217" t="str">
            <v>ISOCYANATES TOXIQUES, INFLAMMABLES (OU EN SOLUTION) , N.S.A.</v>
          </cell>
          <cell r="D2217" t="str">
            <v>6.1</v>
          </cell>
          <cell r="E2217" t="str">
            <v>TF1</v>
          </cell>
          <cell r="F2217" t="str">
            <v>II</v>
          </cell>
          <cell r="G2217" t="str">
            <v>6.1,+3</v>
          </cell>
          <cell r="H2217" t="str">
            <v>274,551</v>
          </cell>
          <cell r="I2217">
            <v>100</v>
          </cell>
          <cell r="J2217" t="str">
            <v>E4</v>
          </cell>
          <cell r="K2217" t="str">
            <v>2</v>
          </cell>
          <cell r="L2217" t="str">
            <v>E</v>
          </cell>
          <cell r="M2217" t="str">
            <v/>
          </cell>
          <cell r="N2217" t="str">
            <v>CV13,CV28</v>
          </cell>
          <cell r="O2217" t="str">
            <v>S2,S9,S19</v>
          </cell>
          <cell r="P2217" t="str">
            <v>N</v>
          </cell>
          <cell r="Q2217" t="str">
            <v>N</v>
          </cell>
          <cell r="R2217" t="str">
            <v>N</v>
          </cell>
          <cell r="S2217" t="str">
            <v>O</v>
          </cell>
          <cell r="T2217" t="str">
            <v>N</v>
          </cell>
          <cell r="U2217" t="str">
            <v>N</v>
          </cell>
          <cell r="V2217" t="str">
            <v>O</v>
          </cell>
          <cell r="W2217" t="str">
            <v>G</v>
          </cell>
        </row>
        <row r="2218">
          <cell r="B2218" t="str">
            <v>UN3082III</v>
          </cell>
          <cell r="C2218" t="str">
            <v>MATIÈRE DANGEREUSE DU POINT DE VUE DE L ENVIRONNEMENT, LIQUIDE, N.S.A.</v>
          </cell>
          <cell r="D2218" t="str">
            <v>9</v>
          </cell>
          <cell r="E2218" t="str">
            <v>M6</v>
          </cell>
          <cell r="F2218" t="str">
            <v>III</v>
          </cell>
          <cell r="G2218" t="str">
            <v>9</v>
          </cell>
          <cell r="H2218" t="str">
            <v>274,335,375,601</v>
          </cell>
          <cell r="I2218">
            <v>5000</v>
          </cell>
          <cell r="J2218" t="str">
            <v>E1</v>
          </cell>
          <cell r="K2218" t="str">
            <v>3</v>
          </cell>
          <cell r="L2218" t="str">
            <v>-</v>
          </cell>
          <cell r="M2218" t="str">
            <v>V12</v>
          </cell>
          <cell r="N2218" t="str">
            <v>CV13</v>
          </cell>
          <cell r="O2218" t="str">
            <v/>
          </cell>
          <cell r="P2218" t="str">
            <v>N</v>
          </cell>
          <cell r="Q2218" t="str">
            <v>N</v>
          </cell>
          <cell r="R2218" t="str">
            <v>N</v>
          </cell>
          <cell r="S2218" t="str">
            <v>N</v>
          </cell>
          <cell r="T2218" t="str">
            <v>N</v>
          </cell>
          <cell r="U2218" t="str">
            <v>N</v>
          </cell>
          <cell r="V2218" t="str">
            <v>O</v>
          </cell>
          <cell r="W2218" t="str">
            <v>ML</v>
          </cell>
        </row>
        <row r="2219">
          <cell r="B2219" t="str">
            <v>UN3083</v>
          </cell>
          <cell r="C2219" t="str">
            <v>FLUORURE DE PERCHLORYLE</v>
          </cell>
          <cell r="D2219" t="str">
            <v>2</v>
          </cell>
          <cell r="E2219" t="str">
            <v>2TO</v>
          </cell>
          <cell r="F2219" t="str">
            <v/>
          </cell>
          <cell r="G2219" t="str">
            <v>2.3,+5.1</v>
          </cell>
          <cell r="H2219" t="str">
            <v/>
          </cell>
          <cell r="I2219">
            <v>0</v>
          </cell>
          <cell r="J2219" t="str">
            <v>E0</v>
          </cell>
          <cell r="K2219" t="str">
            <v>TRANSPORT INTERDIT</v>
          </cell>
          <cell r="L2219" t="str">
            <v>D</v>
          </cell>
          <cell r="M2219" t="str">
            <v/>
          </cell>
          <cell r="N2219" t="str">
            <v>CV9,CV10,CV36</v>
          </cell>
          <cell r="O2219" t="str">
            <v>S14</v>
          </cell>
          <cell r="P2219" t="str">
            <v>N</v>
          </cell>
          <cell r="Q2219" t="str">
            <v>O</v>
          </cell>
          <cell r="R2219" t="str">
            <v>I</v>
          </cell>
          <cell r="S2219" t="str">
            <v>I</v>
          </cell>
          <cell r="T2219" t="str">
            <v>I</v>
          </cell>
          <cell r="U2219" t="str">
            <v>I</v>
          </cell>
          <cell r="V2219" t="str">
            <v>I</v>
          </cell>
          <cell r="W2219" t="str">
            <v>I</v>
          </cell>
        </row>
        <row r="2220">
          <cell r="B2220" t="str">
            <v>UN3084II</v>
          </cell>
          <cell r="C2220" t="str">
            <v>SOLIDE CORROSIF, COMBURANT, N.S.A.</v>
          </cell>
          <cell r="D2220" t="str">
            <v>8</v>
          </cell>
          <cell r="E2220" t="str">
            <v>CO2</v>
          </cell>
          <cell r="F2220" t="str">
            <v>II</v>
          </cell>
          <cell r="G2220" t="str">
            <v>8,+5.1</v>
          </cell>
          <cell r="H2220" t="str">
            <v>274</v>
          </cell>
          <cell r="I2220">
            <v>1000</v>
          </cell>
          <cell r="J2220" t="str">
            <v>E2</v>
          </cell>
          <cell r="K2220" t="str">
            <v>2</v>
          </cell>
          <cell r="L2220" t="str">
            <v>E</v>
          </cell>
          <cell r="M2220" t="str">
            <v>V11</v>
          </cell>
          <cell r="N2220" t="str">
            <v>CV24</v>
          </cell>
          <cell r="O2220" t="str">
            <v/>
          </cell>
          <cell r="P2220" t="str">
            <v>N</v>
          </cell>
          <cell r="Q2220" t="str">
            <v>N</v>
          </cell>
          <cell r="R2220" t="str">
            <v>N</v>
          </cell>
          <cell r="S2220" t="str">
            <v>N</v>
          </cell>
          <cell r="T2220" t="str">
            <v>N</v>
          </cell>
          <cell r="U2220" t="str">
            <v>N</v>
          </cell>
          <cell r="V2220" t="str">
            <v>O</v>
          </cell>
          <cell r="W2220" t="str">
            <v>G</v>
          </cell>
        </row>
        <row r="2221">
          <cell r="B2221" t="str">
            <v>UN3084I</v>
          </cell>
          <cell r="C2221" t="str">
            <v>SOLIDE CORROSIF, COMBURANT, N.S.A.</v>
          </cell>
          <cell r="D2221" t="str">
            <v>8</v>
          </cell>
          <cell r="E2221" t="str">
            <v>CO2</v>
          </cell>
          <cell r="F2221" t="str">
            <v>I</v>
          </cell>
          <cell r="G2221" t="str">
            <v>8,+5.1</v>
          </cell>
          <cell r="H2221" t="str">
            <v>274</v>
          </cell>
          <cell r="I2221">
            <v>0</v>
          </cell>
          <cell r="J2221" t="str">
            <v>E0</v>
          </cell>
          <cell r="K2221" t="str">
            <v>1</v>
          </cell>
          <cell r="L2221" t="str">
            <v>E</v>
          </cell>
          <cell r="M2221" t="str">
            <v/>
          </cell>
          <cell r="N2221" t="str">
            <v>CV24</v>
          </cell>
          <cell r="O2221" t="str">
            <v>S14</v>
          </cell>
          <cell r="P2221" t="str">
            <v>N</v>
          </cell>
          <cell r="Q2221" t="str">
            <v>N</v>
          </cell>
          <cell r="R2221" t="str">
            <v>N</v>
          </cell>
          <cell r="S2221" t="str">
            <v>N</v>
          </cell>
          <cell r="T2221" t="str">
            <v>N</v>
          </cell>
          <cell r="U2221" t="str">
            <v>N</v>
          </cell>
          <cell r="V2221" t="str">
            <v>O</v>
          </cell>
          <cell r="W2221" t="str">
            <v>G</v>
          </cell>
        </row>
        <row r="2222">
          <cell r="B2222" t="str">
            <v>UN3085III</v>
          </cell>
          <cell r="C2222" t="str">
            <v>SOLIDE COMBURANT, CORROSIF, N.S.A.</v>
          </cell>
          <cell r="D2222" t="str">
            <v>5.1</v>
          </cell>
          <cell r="E2222" t="str">
            <v>OC2</v>
          </cell>
          <cell r="F2222" t="str">
            <v>III</v>
          </cell>
          <cell r="G2222" t="str">
            <v>5.1,+8</v>
          </cell>
          <cell r="H2222" t="str">
            <v>274</v>
          </cell>
          <cell r="I2222">
            <v>5000</v>
          </cell>
          <cell r="J2222" t="str">
            <v>E1</v>
          </cell>
          <cell r="K2222" t="str">
            <v>3</v>
          </cell>
          <cell r="L2222" t="str">
            <v>E</v>
          </cell>
          <cell r="M2222" t="str">
            <v/>
          </cell>
          <cell r="N2222" t="str">
            <v>CV24</v>
          </cell>
          <cell r="O2222" t="str">
            <v/>
          </cell>
          <cell r="P2222" t="str">
            <v>N</v>
          </cell>
          <cell r="Q2222" t="str">
            <v>N</v>
          </cell>
          <cell r="R2222" t="str">
            <v>N</v>
          </cell>
          <cell r="S2222" t="str">
            <v>N</v>
          </cell>
          <cell r="T2222" t="str">
            <v>N</v>
          </cell>
          <cell r="U2222" t="str">
            <v>N</v>
          </cell>
          <cell r="V2222" t="str">
            <v>O</v>
          </cell>
          <cell r="W2222" t="str">
            <v>G</v>
          </cell>
        </row>
        <row r="2223">
          <cell r="B2223" t="str">
            <v>UN3085II</v>
          </cell>
          <cell r="C2223" t="str">
            <v>SOLIDE COMBURANT, CORROSIF, N.S.A.</v>
          </cell>
          <cell r="D2223" t="str">
            <v>5.1</v>
          </cell>
          <cell r="E2223" t="str">
            <v>OC2</v>
          </cell>
          <cell r="F2223" t="str">
            <v>II</v>
          </cell>
          <cell r="G2223" t="str">
            <v>5.1,+8</v>
          </cell>
          <cell r="H2223" t="str">
            <v>274</v>
          </cell>
          <cell r="I2223">
            <v>1000</v>
          </cell>
          <cell r="J2223" t="str">
            <v>E2</v>
          </cell>
          <cell r="K2223" t="str">
            <v>2</v>
          </cell>
          <cell r="L2223" t="str">
            <v>E</v>
          </cell>
          <cell r="M2223" t="str">
            <v>V11</v>
          </cell>
          <cell r="N2223" t="str">
            <v>CV24</v>
          </cell>
          <cell r="O2223" t="str">
            <v/>
          </cell>
          <cell r="P2223" t="str">
            <v>N</v>
          </cell>
          <cell r="Q2223" t="str">
            <v>N</v>
          </cell>
          <cell r="R2223" t="str">
            <v>N</v>
          </cell>
          <cell r="S2223" t="str">
            <v>N</v>
          </cell>
          <cell r="T2223" t="str">
            <v>N</v>
          </cell>
          <cell r="U2223" t="str">
            <v>N</v>
          </cell>
          <cell r="V2223" t="str">
            <v>O</v>
          </cell>
          <cell r="W2223" t="str">
            <v>G</v>
          </cell>
        </row>
        <row r="2224">
          <cell r="B2224" t="str">
            <v>UN3085I</v>
          </cell>
          <cell r="C2224" t="str">
            <v>SOLIDE COMBURANT, CORROSIF, N.S.A.</v>
          </cell>
          <cell r="D2224" t="str">
            <v>5.1</v>
          </cell>
          <cell r="E2224" t="str">
            <v>OC2</v>
          </cell>
          <cell r="F2224" t="str">
            <v>I</v>
          </cell>
          <cell r="G2224" t="str">
            <v>5.1,+8</v>
          </cell>
          <cell r="H2224" t="str">
            <v>274</v>
          </cell>
          <cell r="I2224">
            <v>0</v>
          </cell>
          <cell r="J2224" t="str">
            <v>E0</v>
          </cell>
          <cell r="K2224" t="str">
            <v>1</v>
          </cell>
          <cell r="L2224" t="str">
            <v>E</v>
          </cell>
          <cell r="M2224" t="str">
            <v/>
          </cell>
          <cell r="N2224" t="str">
            <v>CV24</v>
          </cell>
          <cell r="O2224" t="str">
            <v>S20</v>
          </cell>
          <cell r="P2224" t="str">
            <v>N</v>
          </cell>
          <cell r="Q2224" t="str">
            <v>N</v>
          </cell>
          <cell r="R2224" t="str">
            <v>N</v>
          </cell>
          <cell r="S2224" t="str">
            <v>N</v>
          </cell>
          <cell r="T2224" t="str">
            <v>N</v>
          </cell>
          <cell r="U2224" t="str">
            <v>N</v>
          </cell>
          <cell r="V2224" t="str">
            <v>O</v>
          </cell>
          <cell r="W2224" t="str">
            <v>G</v>
          </cell>
        </row>
        <row r="2225">
          <cell r="B2225" t="str">
            <v>UN3086II</v>
          </cell>
          <cell r="C2225" t="str">
            <v>SOLIDE TOXIQUE, COMBURANT, N.S.A.</v>
          </cell>
          <cell r="D2225" t="str">
            <v>6.1</v>
          </cell>
          <cell r="E2225" t="str">
            <v>TO2</v>
          </cell>
          <cell r="F2225" t="str">
            <v>II</v>
          </cell>
          <cell r="G2225" t="str">
            <v>6.1,+5.1</v>
          </cell>
          <cell r="H2225" t="str">
            <v>274</v>
          </cell>
          <cell r="I2225">
            <v>500</v>
          </cell>
          <cell r="J2225" t="str">
            <v>E4</v>
          </cell>
          <cell r="K2225" t="str">
            <v>2</v>
          </cell>
          <cell r="L2225" t="str">
            <v>E</v>
          </cell>
          <cell r="M2225" t="str">
            <v>V11</v>
          </cell>
          <cell r="N2225" t="str">
            <v>CV13,CV28</v>
          </cell>
          <cell r="O2225" t="str">
            <v>S9,S19</v>
          </cell>
          <cell r="P2225" t="str">
            <v>N</v>
          </cell>
          <cell r="Q2225" t="str">
            <v>N</v>
          </cell>
          <cell r="R2225" t="str">
            <v>N</v>
          </cell>
          <cell r="S2225" t="str">
            <v>O</v>
          </cell>
          <cell r="T2225" t="str">
            <v>N</v>
          </cell>
          <cell r="U2225" t="str">
            <v>N</v>
          </cell>
          <cell r="V2225" t="str">
            <v>O</v>
          </cell>
          <cell r="W2225" t="str">
            <v>G</v>
          </cell>
        </row>
        <row r="2226">
          <cell r="B2226" t="str">
            <v>UN3086I</v>
          </cell>
          <cell r="C2226" t="str">
            <v>SOLIDE TOXIQUE, COMBURANT, N.S.A.</v>
          </cell>
          <cell r="D2226" t="str">
            <v>6.1</v>
          </cell>
          <cell r="E2226" t="str">
            <v>TO2</v>
          </cell>
          <cell r="F2226" t="str">
            <v>I</v>
          </cell>
          <cell r="G2226" t="str">
            <v>6.1,+5.1</v>
          </cell>
          <cell r="H2226" t="str">
            <v>274</v>
          </cell>
          <cell r="I2226">
            <v>0</v>
          </cell>
          <cell r="J2226" t="str">
            <v>E5</v>
          </cell>
          <cell r="K2226" t="str">
            <v>1</v>
          </cell>
          <cell r="L2226" t="str">
            <v>E</v>
          </cell>
          <cell r="M2226" t="str">
            <v/>
          </cell>
          <cell r="N2226" t="str">
            <v>CV1,CV13,CV28</v>
          </cell>
          <cell r="O2226" t="str">
            <v>S9,S14</v>
          </cell>
          <cell r="P2226" t="str">
            <v>N</v>
          </cell>
          <cell r="Q2226" t="str">
            <v>N</v>
          </cell>
          <cell r="R2226" t="str">
            <v>N</v>
          </cell>
          <cell r="S2226" t="str">
            <v>O</v>
          </cell>
          <cell r="T2226" t="str">
            <v>O</v>
          </cell>
          <cell r="U2226" t="str">
            <v>N</v>
          </cell>
          <cell r="V2226" t="str">
            <v>O</v>
          </cell>
          <cell r="W2226" t="str">
            <v>G</v>
          </cell>
        </row>
        <row r="2227">
          <cell r="B2227" t="str">
            <v>UN3087III</v>
          </cell>
          <cell r="C2227" t="str">
            <v>SOLIDE COMBURANT, TOXIQUE, N.S.A.</v>
          </cell>
          <cell r="D2227" t="str">
            <v>5.1</v>
          </cell>
          <cell r="E2227" t="str">
            <v>OT2</v>
          </cell>
          <cell r="F2227" t="str">
            <v>III</v>
          </cell>
          <cell r="G2227" t="str">
            <v>5.1,+6.1</v>
          </cell>
          <cell r="H2227" t="str">
            <v>274</v>
          </cell>
          <cell r="I2227">
            <v>5000</v>
          </cell>
          <cell r="J2227" t="str">
            <v>E1</v>
          </cell>
          <cell r="K2227" t="str">
            <v>3</v>
          </cell>
          <cell r="L2227" t="str">
            <v>E</v>
          </cell>
          <cell r="M2227" t="str">
            <v/>
          </cell>
          <cell r="N2227" t="str">
            <v>CV24,CV28</v>
          </cell>
          <cell r="O2227" t="str">
            <v/>
          </cell>
          <cell r="P2227" t="str">
            <v>N</v>
          </cell>
          <cell r="Q2227" t="str">
            <v>N</v>
          </cell>
          <cell r="R2227" t="str">
            <v>N</v>
          </cell>
          <cell r="S2227" t="str">
            <v>O</v>
          </cell>
          <cell r="T2227" t="str">
            <v>N</v>
          </cell>
          <cell r="U2227" t="str">
            <v>N</v>
          </cell>
          <cell r="V2227" t="str">
            <v>O</v>
          </cell>
          <cell r="W2227" t="str">
            <v>G</v>
          </cell>
        </row>
        <row r="2228">
          <cell r="B2228" t="str">
            <v>UN3087II</v>
          </cell>
          <cell r="C2228" t="str">
            <v>SOLIDE COMBURANT, TOXIQUE, N.S.A.</v>
          </cell>
          <cell r="D2228" t="str">
            <v>5.1</v>
          </cell>
          <cell r="E2228" t="str">
            <v>OT2</v>
          </cell>
          <cell r="F2228" t="str">
            <v>II</v>
          </cell>
          <cell r="G2228" t="str">
            <v>5.1,+6.1</v>
          </cell>
          <cell r="H2228" t="str">
            <v>274</v>
          </cell>
          <cell r="I2228">
            <v>1000</v>
          </cell>
          <cell r="J2228" t="str">
            <v>E2</v>
          </cell>
          <cell r="K2228" t="str">
            <v>2</v>
          </cell>
          <cell r="L2228" t="str">
            <v>E</v>
          </cell>
          <cell r="M2228" t="str">
            <v>V11</v>
          </cell>
          <cell r="N2228" t="str">
            <v>CV24,CV28</v>
          </cell>
          <cell r="O2228" t="str">
            <v/>
          </cell>
          <cell r="P2228" t="str">
            <v>N</v>
          </cell>
          <cell r="Q2228" t="str">
            <v>N</v>
          </cell>
          <cell r="R2228" t="str">
            <v>N</v>
          </cell>
          <cell r="S2228" t="str">
            <v>O</v>
          </cell>
          <cell r="T2228" t="str">
            <v>N</v>
          </cell>
          <cell r="U2228" t="str">
            <v>N</v>
          </cell>
          <cell r="V2228" t="str">
            <v>O</v>
          </cell>
          <cell r="W2228" t="str">
            <v>G</v>
          </cell>
        </row>
        <row r="2229">
          <cell r="B2229" t="str">
            <v>UN3087I</v>
          </cell>
          <cell r="C2229" t="str">
            <v>SOLIDE COMBURANT, TOXIQUE, N.S.A.</v>
          </cell>
          <cell r="D2229" t="str">
            <v>5.1</v>
          </cell>
          <cell r="E2229" t="str">
            <v>OT2</v>
          </cell>
          <cell r="F2229" t="str">
            <v>I</v>
          </cell>
          <cell r="G2229" t="str">
            <v>5.1,+6.1</v>
          </cell>
          <cell r="H2229" t="str">
            <v>274</v>
          </cell>
          <cell r="I2229">
            <v>0</v>
          </cell>
          <cell r="J2229" t="str">
            <v>E0</v>
          </cell>
          <cell r="K2229" t="str">
            <v>1</v>
          </cell>
          <cell r="L2229" t="str">
            <v>E</v>
          </cell>
          <cell r="M2229" t="str">
            <v/>
          </cell>
          <cell r="N2229" t="str">
            <v>CV24,CV28</v>
          </cell>
          <cell r="O2229" t="str">
            <v>S20</v>
          </cell>
          <cell r="P2229" t="str">
            <v>N</v>
          </cell>
          <cell r="Q2229" t="str">
            <v>N</v>
          </cell>
          <cell r="R2229" t="str">
            <v>N</v>
          </cell>
          <cell r="S2229" t="str">
            <v>O</v>
          </cell>
          <cell r="T2229" t="str">
            <v>N</v>
          </cell>
          <cell r="U2229" t="str">
            <v>N</v>
          </cell>
          <cell r="V2229" t="str">
            <v>O</v>
          </cell>
          <cell r="W2229" t="str">
            <v>G</v>
          </cell>
        </row>
        <row r="2230">
          <cell r="B2230" t="str">
            <v>UN3088III</v>
          </cell>
          <cell r="C2230" t="str">
            <v>SOLIDE ORGANIQUE AUTO-ÉCHAUFFANT, N.S.A.</v>
          </cell>
          <cell r="D2230" t="str">
            <v>4.2</v>
          </cell>
          <cell r="E2230" t="str">
            <v>S2</v>
          </cell>
          <cell r="F2230" t="str">
            <v>III</v>
          </cell>
          <cell r="G2230" t="str">
            <v>4.2</v>
          </cell>
          <cell r="H2230">
            <v>274.66500000000002</v>
          </cell>
          <cell r="I2230">
            <v>0</v>
          </cell>
          <cell r="J2230" t="str">
            <v>E1</v>
          </cell>
          <cell r="K2230" t="str">
            <v>3</v>
          </cell>
          <cell r="L2230" t="str">
            <v>E</v>
          </cell>
          <cell r="M2230" t="str">
            <v>V1</v>
          </cell>
          <cell r="N2230" t="str">
            <v/>
          </cell>
          <cell r="O2230" t="str">
            <v/>
          </cell>
          <cell r="P2230" t="str">
            <v>N</v>
          </cell>
          <cell r="Q2230" t="str">
            <v>N</v>
          </cell>
          <cell r="R2230" t="str">
            <v>N</v>
          </cell>
          <cell r="S2230" t="str">
            <v>N</v>
          </cell>
          <cell r="T2230" t="str">
            <v>N</v>
          </cell>
          <cell r="U2230" t="str">
            <v>N</v>
          </cell>
          <cell r="V2230" t="str">
            <v>O</v>
          </cell>
          <cell r="W2230" t="str">
            <v>G</v>
          </cell>
        </row>
        <row r="2231">
          <cell r="B2231" t="str">
            <v>UN3088II</v>
          </cell>
          <cell r="C2231" t="str">
            <v>SOLIDE ORGANIQUE AUTO-ÉCHAUFFANT, N.S.A.</v>
          </cell>
          <cell r="D2231" t="str">
            <v>4.2</v>
          </cell>
          <cell r="E2231" t="str">
            <v>S2</v>
          </cell>
          <cell r="F2231" t="str">
            <v>II</v>
          </cell>
          <cell r="G2231" t="str">
            <v>4.2</v>
          </cell>
          <cell r="H2231" t="str">
            <v>274</v>
          </cell>
          <cell r="I2231">
            <v>0</v>
          </cell>
          <cell r="J2231" t="str">
            <v>E2</v>
          </cell>
          <cell r="K2231" t="str">
            <v>2</v>
          </cell>
          <cell r="L2231" t="str">
            <v>E</v>
          </cell>
          <cell r="M2231" t="str">
            <v>V1</v>
          </cell>
          <cell r="N2231" t="str">
            <v/>
          </cell>
          <cell r="O2231" t="str">
            <v/>
          </cell>
          <cell r="P2231" t="str">
            <v>N</v>
          </cell>
          <cell r="Q2231" t="str">
            <v>N</v>
          </cell>
          <cell r="R2231" t="str">
            <v>N</v>
          </cell>
          <cell r="S2231" t="str">
            <v>N</v>
          </cell>
          <cell r="T2231" t="str">
            <v>N</v>
          </cell>
          <cell r="U2231" t="str">
            <v>N</v>
          </cell>
          <cell r="V2231" t="str">
            <v>O</v>
          </cell>
          <cell r="W2231" t="str">
            <v>G</v>
          </cell>
        </row>
        <row r="2232">
          <cell r="B2232" t="str">
            <v>UN3089III</v>
          </cell>
          <cell r="C2232" t="str">
            <v>POUDRE MÉTALLIQUE INFLAMMABLE, N.S.A.</v>
          </cell>
          <cell r="D2232" t="str">
            <v>4.1</v>
          </cell>
          <cell r="E2232" t="str">
            <v>F3</v>
          </cell>
          <cell r="F2232" t="str">
            <v>III</v>
          </cell>
          <cell r="G2232" t="str">
            <v>4.1</v>
          </cell>
          <cell r="H2232" t="str">
            <v>552</v>
          </cell>
          <cell r="I2232">
            <v>5000</v>
          </cell>
          <cell r="J2232" t="str">
            <v>E1</v>
          </cell>
          <cell r="K2232" t="str">
            <v>3</v>
          </cell>
          <cell r="L2232" t="str">
            <v>E</v>
          </cell>
          <cell r="M2232" t="str">
            <v>V11</v>
          </cell>
          <cell r="N2232" t="str">
            <v/>
          </cell>
          <cell r="O2232" t="str">
            <v/>
          </cell>
          <cell r="P2232" t="str">
            <v>N</v>
          </cell>
          <cell r="Q2232" t="str">
            <v>N</v>
          </cell>
          <cell r="R2232" t="str">
            <v>N</v>
          </cell>
          <cell r="S2232" t="str">
            <v>N</v>
          </cell>
          <cell r="T2232" t="str">
            <v>N</v>
          </cell>
          <cell r="U2232" t="str">
            <v>N</v>
          </cell>
          <cell r="V2232" t="str">
            <v>O</v>
          </cell>
          <cell r="W2232" t="str">
            <v>G</v>
          </cell>
        </row>
        <row r="2233">
          <cell r="B2233" t="str">
            <v>UN3089II</v>
          </cell>
          <cell r="C2233" t="str">
            <v>POUDRE MÉTALLIQUE INFLAMMABLE, N.S.A.</v>
          </cell>
          <cell r="D2233" t="str">
            <v>4.1</v>
          </cell>
          <cell r="E2233" t="str">
            <v>F3</v>
          </cell>
          <cell r="F2233" t="str">
            <v>II</v>
          </cell>
          <cell r="G2233" t="str">
            <v>4.1</v>
          </cell>
          <cell r="H2233" t="str">
            <v>552</v>
          </cell>
          <cell r="I2233">
            <v>1000</v>
          </cell>
          <cell r="J2233" t="str">
            <v>E2</v>
          </cell>
          <cell r="K2233" t="str">
            <v>2</v>
          </cell>
          <cell r="L2233" t="str">
            <v>E</v>
          </cell>
          <cell r="M2233" t="str">
            <v>V11</v>
          </cell>
          <cell r="N2233" t="str">
            <v/>
          </cell>
          <cell r="O2233" t="str">
            <v/>
          </cell>
          <cell r="P2233" t="str">
            <v>N</v>
          </cell>
          <cell r="Q2233" t="str">
            <v>N</v>
          </cell>
          <cell r="R2233" t="str">
            <v>N</v>
          </cell>
          <cell r="S2233" t="str">
            <v>N</v>
          </cell>
          <cell r="T2233" t="str">
            <v>N</v>
          </cell>
          <cell r="U2233" t="str">
            <v>N</v>
          </cell>
          <cell r="V2233" t="str">
            <v>O</v>
          </cell>
          <cell r="W2233" t="str">
            <v>G</v>
          </cell>
        </row>
        <row r="2234">
          <cell r="B2234" t="str">
            <v>UN3090</v>
          </cell>
          <cell r="C2234" t="str">
            <v>PILES AU LITHIUM MÉTAL</v>
          </cell>
          <cell r="D2234" t="str">
            <v>9</v>
          </cell>
          <cell r="E2234" t="str">
            <v>M4</v>
          </cell>
          <cell r="G2234" t="str">
            <v>9</v>
          </cell>
          <cell r="H2234" t="str">
            <v>188,230,310,376,377,636</v>
          </cell>
          <cell r="I2234">
            <v>0</v>
          </cell>
          <cell r="J2234" t="str">
            <v>E0</v>
          </cell>
          <cell r="K2234" t="str">
            <v>2</v>
          </cell>
          <cell r="L2234" t="str">
            <v>E</v>
          </cell>
          <cell r="M2234" t="str">
            <v/>
          </cell>
          <cell r="N2234" t="str">
            <v/>
          </cell>
          <cell r="O2234" t="str">
            <v/>
          </cell>
          <cell r="P2234" t="str">
            <v>N</v>
          </cell>
          <cell r="Q2234" t="str">
            <v>N</v>
          </cell>
          <cell r="R2234" t="str">
            <v>N</v>
          </cell>
          <cell r="S2234" t="str">
            <v>N</v>
          </cell>
          <cell r="T2234" t="str">
            <v>N</v>
          </cell>
          <cell r="U2234" t="str">
            <v>N</v>
          </cell>
          <cell r="V2234" t="str">
            <v>N</v>
          </cell>
          <cell r="W2234" t="str">
            <v>G</v>
          </cell>
        </row>
        <row r="2235">
          <cell r="B2235" t="str">
            <v>UN3091</v>
          </cell>
          <cell r="C2235" t="str">
            <v>PILES AU LITHIUM MÉTAL CONTENUES (OU EMBALLÉES) DANS UN ÉQUIPEMENT</v>
          </cell>
          <cell r="D2235" t="str">
            <v>9</v>
          </cell>
          <cell r="E2235" t="str">
            <v>M4</v>
          </cell>
          <cell r="G2235" t="str">
            <v>9</v>
          </cell>
          <cell r="H2235" t="str">
            <v>188,230,310,360,376,377,636</v>
          </cell>
          <cell r="I2235">
            <v>0</v>
          </cell>
          <cell r="J2235" t="str">
            <v>E0</v>
          </cell>
          <cell r="K2235" t="str">
            <v>2</v>
          </cell>
          <cell r="L2235" t="str">
            <v>E</v>
          </cell>
          <cell r="M2235" t="str">
            <v/>
          </cell>
          <cell r="N2235" t="str">
            <v/>
          </cell>
          <cell r="O2235" t="str">
            <v/>
          </cell>
          <cell r="P2235" t="str">
            <v>N</v>
          </cell>
          <cell r="Q2235" t="str">
            <v>N</v>
          </cell>
          <cell r="R2235" t="str">
            <v>N</v>
          </cell>
          <cell r="S2235" t="str">
            <v>N</v>
          </cell>
          <cell r="T2235" t="str">
            <v>N</v>
          </cell>
          <cell r="U2235" t="str">
            <v>N</v>
          </cell>
          <cell r="V2235" t="str">
            <v>N</v>
          </cell>
          <cell r="W2235" t="str">
            <v>G</v>
          </cell>
        </row>
        <row r="2236">
          <cell r="B2236" t="str">
            <v>UN3092III</v>
          </cell>
          <cell r="C2236" t="str">
            <v>MÉTHOXY-1 PROPANOL-2</v>
          </cell>
          <cell r="D2236" t="str">
            <v>3</v>
          </cell>
          <cell r="E2236" t="str">
            <v>F1</v>
          </cell>
          <cell r="F2236" t="str">
            <v>III</v>
          </cell>
          <cell r="G2236" t="str">
            <v>3</v>
          </cell>
          <cell r="H2236" t="str">
            <v/>
          </cell>
          <cell r="I2236">
            <v>5000</v>
          </cell>
          <cell r="J2236" t="str">
            <v>E1</v>
          </cell>
          <cell r="K2236" t="str">
            <v>3</v>
          </cell>
          <cell r="L2236" t="str">
            <v>E</v>
          </cell>
          <cell r="M2236" t="str">
            <v>V12</v>
          </cell>
          <cell r="N2236" t="str">
            <v/>
          </cell>
          <cell r="O2236" t="str">
            <v>S2</v>
          </cell>
          <cell r="P2236" t="str">
            <v>N</v>
          </cell>
          <cell r="Q2236" t="str">
            <v>N</v>
          </cell>
          <cell r="R2236" t="str">
            <v>N</v>
          </cell>
          <cell r="S2236" t="str">
            <v>N</v>
          </cell>
          <cell r="T2236" t="str">
            <v>N</v>
          </cell>
          <cell r="U2236" t="str">
            <v>N</v>
          </cell>
          <cell r="V2236" t="str">
            <v>N</v>
          </cell>
          <cell r="W2236" t="str">
            <v>ML</v>
          </cell>
        </row>
        <row r="2237">
          <cell r="B2237" t="str">
            <v>UN3093II</v>
          </cell>
          <cell r="C2237" t="str">
            <v>LIQUIDE CORROSIF, COMBURANT, N.S.A.</v>
          </cell>
          <cell r="D2237" t="str">
            <v>8</v>
          </cell>
          <cell r="E2237" t="str">
            <v>CO1</v>
          </cell>
          <cell r="F2237" t="str">
            <v>II</v>
          </cell>
          <cell r="G2237" t="str">
            <v>8,+5.1</v>
          </cell>
          <cell r="H2237" t="str">
            <v>274</v>
          </cell>
          <cell r="I2237">
            <v>1000</v>
          </cell>
          <cell r="J2237" t="str">
            <v>E2</v>
          </cell>
          <cell r="K2237" t="str">
            <v>2</v>
          </cell>
          <cell r="L2237" t="str">
            <v>E</v>
          </cell>
          <cell r="M2237" t="str">
            <v/>
          </cell>
          <cell r="N2237" t="str">
            <v>CV24</v>
          </cell>
          <cell r="O2237" t="str">
            <v/>
          </cell>
          <cell r="P2237" t="str">
            <v>N</v>
          </cell>
          <cell r="Q2237" t="str">
            <v>N</v>
          </cell>
          <cell r="R2237" t="str">
            <v>N</v>
          </cell>
          <cell r="S2237" t="str">
            <v>N</v>
          </cell>
          <cell r="T2237" t="str">
            <v>N</v>
          </cell>
          <cell r="U2237" t="str">
            <v>N</v>
          </cell>
          <cell r="V2237" t="str">
            <v>O</v>
          </cell>
          <cell r="W2237" t="str">
            <v>ML</v>
          </cell>
        </row>
        <row r="2238">
          <cell r="B2238" t="str">
            <v>UN3093I</v>
          </cell>
          <cell r="C2238" t="str">
            <v>LIQUIDE CORROSIF, COMBURANT, N.S.A.</v>
          </cell>
          <cell r="D2238" t="str">
            <v>8</v>
          </cell>
          <cell r="E2238" t="str">
            <v>CO1</v>
          </cell>
          <cell r="F2238" t="str">
            <v>I</v>
          </cell>
          <cell r="G2238" t="str">
            <v>8,+5.1</v>
          </cell>
          <cell r="H2238" t="str">
            <v>274</v>
          </cell>
          <cell r="I2238">
            <v>0</v>
          </cell>
          <cell r="J2238" t="str">
            <v>E0</v>
          </cell>
          <cell r="K2238" t="str">
            <v>1</v>
          </cell>
          <cell r="L2238" t="str">
            <v>E</v>
          </cell>
          <cell r="M2238" t="str">
            <v/>
          </cell>
          <cell r="N2238" t="str">
            <v>CV24</v>
          </cell>
          <cell r="O2238" t="str">
            <v>S14</v>
          </cell>
          <cell r="P2238" t="str">
            <v>N</v>
          </cell>
          <cell r="Q2238" t="str">
            <v>N</v>
          </cell>
          <cell r="R2238" t="str">
            <v>N</v>
          </cell>
          <cell r="S2238" t="str">
            <v>N</v>
          </cell>
          <cell r="T2238" t="str">
            <v>N</v>
          </cell>
          <cell r="U2238" t="str">
            <v>N</v>
          </cell>
          <cell r="V2238" t="str">
            <v>O</v>
          </cell>
          <cell r="W2238" t="str">
            <v>ML</v>
          </cell>
        </row>
        <row r="2239">
          <cell r="B2239" t="str">
            <v>UN3094II</v>
          </cell>
          <cell r="C2239" t="str">
            <v>LIQUIDE CORROSIF, HYDRORÉACTIF, N.S.A.</v>
          </cell>
          <cell r="D2239" t="str">
            <v>8</v>
          </cell>
          <cell r="E2239" t="str">
            <v>CW1</v>
          </cell>
          <cell r="F2239" t="str">
            <v>II</v>
          </cell>
          <cell r="G2239" t="str">
            <v>8,+4.3</v>
          </cell>
          <cell r="H2239" t="str">
            <v>274</v>
          </cell>
          <cell r="I2239">
            <v>1000</v>
          </cell>
          <cell r="J2239" t="str">
            <v>E2</v>
          </cell>
          <cell r="K2239" t="str">
            <v>2</v>
          </cell>
          <cell r="L2239" t="str">
            <v>E</v>
          </cell>
          <cell r="M2239" t="str">
            <v/>
          </cell>
          <cell r="N2239" t="str">
            <v/>
          </cell>
          <cell r="O2239" t="str">
            <v/>
          </cell>
          <cell r="P2239" t="str">
            <v>N</v>
          </cell>
          <cell r="Q2239" t="str">
            <v>N</v>
          </cell>
          <cell r="R2239" t="str">
            <v>N</v>
          </cell>
          <cell r="S2239" t="str">
            <v>N</v>
          </cell>
          <cell r="T2239" t="str">
            <v>N</v>
          </cell>
          <cell r="U2239" t="str">
            <v>N</v>
          </cell>
          <cell r="V2239" t="str">
            <v>O</v>
          </cell>
          <cell r="W2239" t="str">
            <v>ML</v>
          </cell>
        </row>
        <row r="2240">
          <cell r="B2240" t="str">
            <v>UN3094I</v>
          </cell>
          <cell r="C2240" t="str">
            <v>LIQUIDE CORROSIF, HYDRORÉACTIF, N.S.A.</v>
          </cell>
          <cell r="D2240" t="str">
            <v>8</v>
          </cell>
          <cell r="E2240" t="str">
            <v>CW1</v>
          </cell>
          <cell r="F2240" t="str">
            <v>I</v>
          </cell>
          <cell r="G2240" t="str">
            <v>8,+4.3</v>
          </cell>
          <cell r="H2240" t="str">
            <v>274</v>
          </cell>
          <cell r="I2240">
            <v>0</v>
          </cell>
          <cell r="J2240" t="str">
            <v>E0</v>
          </cell>
          <cell r="K2240" t="str">
            <v>1</v>
          </cell>
          <cell r="L2240" t="str">
            <v>E</v>
          </cell>
          <cell r="M2240" t="str">
            <v/>
          </cell>
          <cell r="N2240" t="str">
            <v/>
          </cell>
          <cell r="O2240" t="str">
            <v>S14</v>
          </cell>
          <cell r="P2240" t="str">
            <v>N</v>
          </cell>
          <cell r="Q2240" t="str">
            <v>N</v>
          </cell>
          <cell r="R2240" t="str">
            <v>N</v>
          </cell>
          <cell r="S2240" t="str">
            <v>N</v>
          </cell>
          <cell r="T2240" t="str">
            <v>N</v>
          </cell>
          <cell r="U2240" t="str">
            <v>N</v>
          </cell>
          <cell r="V2240" t="str">
            <v>O</v>
          </cell>
          <cell r="W2240" t="str">
            <v>ML</v>
          </cell>
        </row>
        <row r="2241">
          <cell r="B2241" t="str">
            <v>UN3095II</v>
          </cell>
          <cell r="C2241" t="str">
            <v>SOLIDE CORROSIF, AUTO-ÉCHAUFFANT, N.S.A.</v>
          </cell>
          <cell r="D2241" t="str">
            <v>8</v>
          </cell>
          <cell r="E2241" t="str">
            <v>CS2</v>
          </cell>
          <cell r="F2241" t="str">
            <v>II</v>
          </cell>
          <cell r="G2241" t="str">
            <v>8,+4.2</v>
          </cell>
          <cell r="H2241" t="str">
            <v>274</v>
          </cell>
          <cell r="I2241">
            <v>1000</v>
          </cell>
          <cell r="J2241" t="str">
            <v>E2</v>
          </cell>
          <cell r="K2241" t="str">
            <v>2</v>
          </cell>
          <cell r="L2241" t="str">
            <v>E</v>
          </cell>
          <cell r="M2241" t="str">
            <v>V11</v>
          </cell>
          <cell r="N2241" t="str">
            <v/>
          </cell>
          <cell r="O2241" t="str">
            <v/>
          </cell>
          <cell r="P2241" t="str">
            <v>N</v>
          </cell>
          <cell r="Q2241" t="str">
            <v>N</v>
          </cell>
          <cell r="R2241" t="str">
            <v>N</v>
          </cell>
          <cell r="S2241" t="str">
            <v>N</v>
          </cell>
          <cell r="T2241" t="str">
            <v>N</v>
          </cell>
          <cell r="U2241" t="str">
            <v>N</v>
          </cell>
          <cell r="V2241" t="str">
            <v>O</v>
          </cell>
          <cell r="W2241" t="str">
            <v>G</v>
          </cell>
        </row>
        <row r="2242">
          <cell r="B2242" t="str">
            <v>UN3095I</v>
          </cell>
          <cell r="C2242" t="str">
            <v>SOLIDE CORROSIF, AUTO-ÉCHAUFFANT, N.S.A.</v>
          </cell>
          <cell r="D2242" t="str">
            <v>8</v>
          </cell>
          <cell r="E2242" t="str">
            <v>CS2</v>
          </cell>
          <cell r="F2242" t="str">
            <v>I</v>
          </cell>
          <cell r="G2242" t="str">
            <v>8,+4.2</v>
          </cell>
          <cell r="H2242" t="str">
            <v>274</v>
          </cell>
          <cell r="I2242">
            <v>0</v>
          </cell>
          <cell r="J2242" t="str">
            <v>E0</v>
          </cell>
          <cell r="K2242" t="str">
            <v>1</v>
          </cell>
          <cell r="L2242" t="str">
            <v>E</v>
          </cell>
          <cell r="M2242" t="str">
            <v/>
          </cell>
          <cell r="N2242" t="str">
            <v/>
          </cell>
          <cell r="O2242" t="str">
            <v>S14</v>
          </cell>
          <cell r="P2242" t="str">
            <v>N</v>
          </cell>
          <cell r="Q2242" t="str">
            <v>N</v>
          </cell>
          <cell r="R2242" t="str">
            <v>N</v>
          </cell>
          <cell r="S2242" t="str">
            <v>N</v>
          </cell>
          <cell r="T2242" t="str">
            <v>N</v>
          </cell>
          <cell r="U2242" t="str">
            <v>N</v>
          </cell>
          <cell r="V2242" t="str">
            <v>O</v>
          </cell>
          <cell r="W2242" t="str">
            <v>G</v>
          </cell>
        </row>
        <row r="2243">
          <cell r="B2243" t="str">
            <v>UN3096II</v>
          </cell>
          <cell r="C2243" t="str">
            <v>SOLIDE CORROSIF, HYDRORÉACTIF, N.S.A.</v>
          </cell>
          <cell r="D2243" t="str">
            <v>8</v>
          </cell>
          <cell r="E2243" t="str">
            <v>CW2</v>
          </cell>
          <cell r="F2243" t="str">
            <v>II</v>
          </cell>
          <cell r="G2243" t="str">
            <v>8,+4.3</v>
          </cell>
          <cell r="H2243" t="str">
            <v>274</v>
          </cell>
          <cell r="I2243">
            <v>1000</v>
          </cell>
          <cell r="J2243" t="str">
            <v>E2</v>
          </cell>
          <cell r="K2243" t="str">
            <v>2</v>
          </cell>
          <cell r="L2243" t="str">
            <v>E</v>
          </cell>
          <cell r="M2243" t="str">
            <v>V11</v>
          </cell>
          <cell r="N2243" t="str">
            <v/>
          </cell>
          <cell r="O2243" t="str">
            <v/>
          </cell>
          <cell r="P2243" t="str">
            <v>N</v>
          </cell>
          <cell r="Q2243" t="str">
            <v>N</v>
          </cell>
          <cell r="R2243" t="str">
            <v>N</v>
          </cell>
          <cell r="S2243" t="str">
            <v>N</v>
          </cell>
          <cell r="T2243" t="str">
            <v>N</v>
          </cell>
          <cell r="U2243" t="str">
            <v>N</v>
          </cell>
          <cell r="V2243" t="str">
            <v>O</v>
          </cell>
          <cell r="W2243" t="str">
            <v>G</v>
          </cell>
        </row>
        <row r="2244">
          <cell r="B2244" t="str">
            <v>UN3096I</v>
          </cell>
          <cell r="C2244" t="str">
            <v>SOLIDE CORROSIF, HYDRORÉACTIF, N.S.A.</v>
          </cell>
          <cell r="D2244" t="str">
            <v>8</v>
          </cell>
          <cell r="E2244" t="str">
            <v>CW2</v>
          </cell>
          <cell r="F2244" t="str">
            <v>I</v>
          </cell>
          <cell r="G2244" t="str">
            <v>8,+4.3</v>
          </cell>
          <cell r="H2244" t="str">
            <v>274</v>
          </cell>
          <cell r="I2244">
            <v>0</v>
          </cell>
          <cell r="J2244" t="str">
            <v>E0</v>
          </cell>
          <cell r="K2244" t="str">
            <v>1</v>
          </cell>
          <cell r="L2244" t="str">
            <v>E</v>
          </cell>
          <cell r="M2244" t="str">
            <v/>
          </cell>
          <cell r="N2244" t="str">
            <v/>
          </cell>
          <cell r="O2244" t="str">
            <v>S14</v>
          </cell>
          <cell r="P2244" t="str">
            <v>N</v>
          </cell>
          <cell r="Q2244" t="str">
            <v>N</v>
          </cell>
          <cell r="R2244" t="str">
            <v>N</v>
          </cell>
          <cell r="S2244" t="str">
            <v>N</v>
          </cell>
          <cell r="T2244" t="str">
            <v>N</v>
          </cell>
          <cell r="U2244" t="str">
            <v>N</v>
          </cell>
          <cell r="V2244" t="str">
            <v>O</v>
          </cell>
          <cell r="W2244" t="str">
            <v>G</v>
          </cell>
        </row>
        <row r="2245">
          <cell r="B2245" t="str">
            <v>UN3097</v>
          </cell>
          <cell r="C2245" t="str">
            <v>SOLIDE INFLAMMABLE, COMBURANT, N.S.A.</v>
          </cell>
          <cell r="D2245" t="str">
            <v>4.1</v>
          </cell>
          <cell r="E2245" t="str">
            <v>FO</v>
          </cell>
          <cell r="F2245" t="str">
            <v/>
          </cell>
          <cell r="G2245" t="str">
            <v/>
          </cell>
          <cell r="H2245" t="str">
            <v>TRANSPORT INTERDIT</v>
          </cell>
          <cell r="I2245">
            <v>0</v>
          </cell>
          <cell r="J2245" t="str">
            <v/>
          </cell>
          <cell r="K2245" t="str">
            <v>TRANSPORT INTERDIT</v>
          </cell>
          <cell r="L2245" t="str">
            <v>I</v>
          </cell>
          <cell r="M2245" t="str">
            <v/>
          </cell>
          <cell r="N2245" t="str">
            <v/>
          </cell>
          <cell r="O2245" t="str">
            <v/>
          </cell>
          <cell r="P2245" t="str">
            <v>O</v>
          </cell>
          <cell r="Q2245" t="str">
            <v>O</v>
          </cell>
          <cell r="R2245" t="str">
            <v>I</v>
          </cell>
          <cell r="S2245" t="str">
            <v>I</v>
          </cell>
          <cell r="T2245" t="str">
            <v>I</v>
          </cell>
          <cell r="U2245" t="str">
            <v>I</v>
          </cell>
          <cell r="V2245" t="str">
            <v>I</v>
          </cell>
          <cell r="W2245" t="str">
            <v>I</v>
          </cell>
        </row>
        <row r="2246">
          <cell r="B2246" t="str">
            <v>UN3098III</v>
          </cell>
          <cell r="C2246" t="str">
            <v>LIQUIDE COMBURANT, CORROSIF, N.S.A.</v>
          </cell>
          <cell r="D2246" t="str">
            <v>5.1</v>
          </cell>
          <cell r="E2246" t="str">
            <v>OC1</v>
          </cell>
          <cell r="F2246" t="str">
            <v>III</v>
          </cell>
          <cell r="G2246" t="str">
            <v>5.1,+8</v>
          </cell>
          <cell r="H2246" t="str">
            <v>274</v>
          </cell>
          <cell r="I2246">
            <v>5000</v>
          </cell>
          <cell r="J2246" t="str">
            <v>E1</v>
          </cell>
          <cell r="K2246" t="str">
            <v>3</v>
          </cell>
          <cell r="L2246" t="str">
            <v>E</v>
          </cell>
          <cell r="M2246" t="str">
            <v/>
          </cell>
          <cell r="N2246" t="str">
            <v>CV24</v>
          </cell>
          <cell r="O2246" t="str">
            <v/>
          </cell>
          <cell r="P2246" t="str">
            <v>N</v>
          </cell>
          <cell r="Q2246" t="str">
            <v>N</v>
          </cell>
          <cell r="R2246" t="str">
            <v>N</v>
          </cell>
          <cell r="S2246" t="str">
            <v>N</v>
          </cell>
          <cell r="T2246" t="str">
            <v>N</v>
          </cell>
          <cell r="U2246" t="str">
            <v>N</v>
          </cell>
          <cell r="V2246" t="str">
            <v>O</v>
          </cell>
          <cell r="W2246" t="str">
            <v>ML</v>
          </cell>
        </row>
        <row r="2247">
          <cell r="B2247" t="str">
            <v>UN3098II</v>
          </cell>
          <cell r="C2247" t="str">
            <v>LIQUIDE COMBURANT, CORROSIF, N.S.A.</v>
          </cell>
          <cell r="D2247" t="str">
            <v>5.1</v>
          </cell>
          <cell r="E2247" t="str">
            <v>OC1</v>
          </cell>
          <cell r="F2247" t="str">
            <v>II</v>
          </cell>
          <cell r="G2247" t="str">
            <v>5.1,+8</v>
          </cell>
          <cell r="H2247" t="str">
            <v>274</v>
          </cell>
          <cell r="I2247">
            <v>1000</v>
          </cell>
          <cell r="J2247" t="str">
            <v>E2</v>
          </cell>
          <cell r="K2247" t="str">
            <v>2</v>
          </cell>
          <cell r="L2247" t="str">
            <v>E</v>
          </cell>
          <cell r="M2247" t="str">
            <v/>
          </cell>
          <cell r="N2247" t="str">
            <v>CV24</v>
          </cell>
          <cell r="O2247" t="str">
            <v/>
          </cell>
          <cell r="P2247" t="str">
            <v>N</v>
          </cell>
          <cell r="Q2247" t="str">
            <v>N</v>
          </cell>
          <cell r="R2247" t="str">
            <v>N</v>
          </cell>
          <cell r="S2247" t="str">
            <v>N</v>
          </cell>
          <cell r="T2247" t="str">
            <v>N</v>
          </cell>
          <cell r="U2247" t="str">
            <v>N</v>
          </cell>
          <cell r="V2247" t="str">
            <v>O</v>
          </cell>
          <cell r="W2247" t="str">
            <v>ML</v>
          </cell>
        </row>
        <row r="2248">
          <cell r="B2248" t="str">
            <v>UN3098I</v>
          </cell>
          <cell r="C2248" t="str">
            <v>LIQUIDE COMBURANT, CORROSIF, N.S.A.</v>
          </cell>
          <cell r="D2248" t="str">
            <v>5.1</v>
          </cell>
          <cell r="E2248" t="str">
            <v>OC1</v>
          </cell>
          <cell r="F2248" t="str">
            <v>I</v>
          </cell>
          <cell r="G2248" t="str">
            <v>5.1,+8</v>
          </cell>
          <cell r="H2248" t="str">
            <v>274</v>
          </cell>
          <cell r="I2248">
            <v>0</v>
          </cell>
          <cell r="J2248" t="str">
            <v>E0</v>
          </cell>
          <cell r="K2248" t="str">
            <v>1</v>
          </cell>
          <cell r="L2248" t="str">
            <v>E</v>
          </cell>
          <cell r="M2248" t="str">
            <v/>
          </cell>
          <cell r="N2248" t="str">
            <v>CV24</v>
          </cell>
          <cell r="O2248" t="str">
            <v>S20</v>
          </cell>
          <cell r="P2248" t="str">
            <v>N</v>
          </cell>
          <cell r="Q2248" t="str">
            <v>N</v>
          </cell>
          <cell r="R2248" t="str">
            <v>N</v>
          </cell>
          <cell r="S2248" t="str">
            <v>N</v>
          </cell>
          <cell r="T2248" t="str">
            <v>N</v>
          </cell>
          <cell r="U2248" t="str">
            <v>N</v>
          </cell>
          <cell r="V2248" t="str">
            <v>O</v>
          </cell>
          <cell r="W2248" t="str">
            <v>ML</v>
          </cell>
        </row>
        <row r="2249">
          <cell r="B2249" t="str">
            <v>UN3099III</v>
          </cell>
          <cell r="C2249" t="str">
            <v>LIQUIDE COMBURANT, TOXIQUE, N.S.A.</v>
          </cell>
          <cell r="D2249" t="str">
            <v>5.1</v>
          </cell>
          <cell r="E2249" t="str">
            <v>OT1</v>
          </cell>
          <cell r="F2249" t="str">
            <v>III</v>
          </cell>
          <cell r="G2249" t="str">
            <v>5.1,+6.1</v>
          </cell>
          <cell r="H2249" t="str">
            <v>274</v>
          </cell>
          <cell r="I2249">
            <v>5000</v>
          </cell>
          <cell r="J2249" t="str">
            <v>E1</v>
          </cell>
          <cell r="K2249" t="str">
            <v>3</v>
          </cell>
          <cell r="L2249" t="str">
            <v>E</v>
          </cell>
          <cell r="M2249" t="str">
            <v/>
          </cell>
          <cell r="N2249" t="str">
            <v>CV24,CV28</v>
          </cell>
          <cell r="O2249" t="str">
            <v/>
          </cell>
          <cell r="P2249" t="str">
            <v>N</v>
          </cell>
          <cell r="Q2249" t="str">
            <v>N</v>
          </cell>
          <cell r="R2249" t="str">
            <v>N</v>
          </cell>
          <cell r="S2249" t="str">
            <v>O</v>
          </cell>
          <cell r="T2249" t="str">
            <v>N</v>
          </cell>
          <cell r="U2249" t="str">
            <v>N</v>
          </cell>
          <cell r="V2249" t="str">
            <v>O</v>
          </cell>
          <cell r="W2249" t="str">
            <v>ML</v>
          </cell>
        </row>
        <row r="2250">
          <cell r="B2250" t="str">
            <v>UN3099II</v>
          </cell>
          <cell r="C2250" t="str">
            <v>LIQUIDE COMBURANT, TOXIQUE, N.S.A.</v>
          </cell>
          <cell r="D2250" t="str">
            <v>5.1</v>
          </cell>
          <cell r="E2250" t="str">
            <v>OT1</v>
          </cell>
          <cell r="F2250" t="str">
            <v>II</v>
          </cell>
          <cell r="G2250" t="str">
            <v>5.1,+6.1</v>
          </cell>
          <cell r="H2250" t="str">
            <v>274</v>
          </cell>
          <cell r="I2250">
            <v>1000</v>
          </cell>
          <cell r="J2250" t="str">
            <v>E2</v>
          </cell>
          <cell r="K2250" t="str">
            <v>2</v>
          </cell>
          <cell r="L2250" t="str">
            <v>E</v>
          </cell>
          <cell r="M2250" t="str">
            <v/>
          </cell>
          <cell r="N2250" t="str">
            <v>CV24,CV28</v>
          </cell>
          <cell r="O2250" t="str">
            <v/>
          </cell>
          <cell r="P2250" t="str">
            <v>N</v>
          </cell>
          <cell r="Q2250" t="str">
            <v>N</v>
          </cell>
          <cell r="R2250" t="str">
            <v>N</v>
          </cell>
          <cell r="S2250" t="str">
            <v>O</v>
          </cell>
          <cell r="T2250" t="str">
            <v>N</v>
          </cell>
          <cell r="U2250" t="str">
            <v>N</v>
          </cell>
          <cell r="V2250" t="str">
            <v>O</v>
          </cell>
          <cell r="W2250" t="str">
            <v>ML</v>
          </cell>
        </row>
        <row r="2251">
          <cell r="B2251" t="str">
            <v>UN3099I</v>
          </cell>
          <cell r="C2251" t="str">
            <v>LIQUIDE COMBURANT, TOXIQUE, N.S.A.</v>
          </cell>
          <cell r="D2251" t="str">
            <v>5.1</v>
          </cell>
          <cell r="E2251" t="str">
            <v>OT1</v>
          </cell>
          <cell r="F2251" t="str">
            <v>I</v>
          </cell>
          <cell r="G2251" t="str">
            <v>5.1,+6.1</v>
          </cell>
          <cell r="H2251" t="str">
            <v>274</v>
          </cell>
          <cell r="I2251">
            <v>0</v>
          </cell>
          <cell r="J2251" t="str">
            <v>E0</v>
          </cell>
          <cell r="K2251" t="str">
            <v>1</v>
          </cell>
          <cell r="L2251" t="str">
            <v>E</v>
          </cell>
          <cell r="M2251" t="str">
            <v/>
          </cell>
          <cell r="N2251" t="str">
            <v>CV24,CV28</v>
          </cell>
          <cell r="O2251" t="str">
            <v>S20</v>
          </cell>
          <cell r="P2251" t="str">
            <v>N</v>
          </cell>
          <cell r="Q2251" t="str">
            <v>N</v>
          </cell>
          <cell r="R2251" t="str">
            <v>N</v>
          </cell>
          <cell r="S2251" t="str">
            <v>O</v>
          </cell>
          <cell r="T2251" t="str">
            <v>N</v>
          </cell>
          <cell r="U2251" t="str">
            <v>N</v>
          </cell>
          <cell r="V2251" t="str">
            <v>O</v>
          </cell>
          <cell r="W2251" t="str">
            <v>ML</v>
          </cell>
        </row>
        <row r="2252">
          <cell r="B2252" t="str">
            <v>UN3100</v>
          </cell>
          <cell r="C2252" t="str">
            <v>SOLIDE COMBURANT, AUTOÉCHAUFFANT, N.S.A.</v>
          </cell>
          <cell r="D2252" t="str">
            <v>5.1</v>
          </cell>
          <cell r="E2252" t="str">
            <v>OS</v>
          </cell>
          <cell r="F2252" t="str">
            <v/>
          </cell>
          <cell r="G2252" t="str">
            <v/>
          </cell>
          <cell r="H2252" t="str">
            <v>TRANSPORT INTERDIT</v>
          </cell>
          <cell r="I2252">
            <v>0</v>
          </cell>
          <cell r="J2252" t="str">
            <v/>
          </cell>
          <cell r="K2252" t="str">
            <v>TRANSPORT INTERDIT</v>
          </cell>
          <cell r="L2252" t="str">
            <v>I</v>
          </cell>
          <cell r="M2252" t="str">
            <v/>
          </cell>
          <cell r="N2252" t="str">
            <v/>
          </cell>
          <cell r="O2252" t="str">
            <v/>
          </cell>
          <cell r="P2252" t="str">
            <v>O</v>
          </cell>
          <cell r="Q2252" t="str">
            <v>O</v>
          </cell>
          <cell r="R2252" t="str">
            <v>I</v>
          </cell>
          <cell r="S2252" t="str">
            <v>I</v>
          </cell>
          <cell r="T2252" t="str">
            <v>I</v>
          </cell>
          <cell r="U2252" t="str">
            <v>I</v>
          </cell>
          <cell r="V2252" t="str">
            <v>I</v>
          </cell>
          <cell r="W2252" t="str">
            <v>I</v>
          </cell>
        </row>
        <row r="2253">
          <cell r="B2253" t="str">
            <v>UN3101</v>
          </cell>
          <cell r="C2253" t="str">
            <v>PEROXYDE ORGANIQUE DE TYPE B, LIQUIDE</v>
          </cell>
          <cell r="D2253" t="str">
            <v>5.2</v>
          </cell>
          <cell r="E2253" t="str">
            <v>P1</v>
          </cell>
          <cell r="F2253" t="str">
            <v/>
          </cell>
          <cell r="G2253" t="str">
            <v>5.2,+1</v>
          </cell>
          <cell r="H2253" t="str">
            <v>122,181,274</v>
          </cell>
          <cell r="I2253">
            <v>25</v>
          </cell>
          <cell r="J2253" t="str">
            <v>E0</v>
          </cell>
          <cell r="K2253" t="str">
            <v>1</v>
          </cell>
          <cell r="L2253" t="str">
            <v>B</v>
          </cell>
          <cell r="M2253" t="str">
            <v>V1,V5</v>
          </cell>
          <cell r="N2253" t="str">
            <v>CV15,CV20,CV22,CV24</v>
          </cell>
          <cell r="O2253" t="str">
            <v>S9,S17</v>
          </cell>
          <cell r="P2253" t="str">
            <v>N</v>
          </cell>
          <cell r="Q2253" t="str">
            <v>N</v>
          </cell>
          <cell r="R2253" t="str">
            <v>N</v>
          </cell>
          <cell r="S2253" t="str">
            <v>N</v>
          </cell>
          <cell r="T2253" t="str">
            <v>N</v>
          </cell>
          <cell r="U2253" t="str">
            <v>N</v>
          </cell>
          <cell r="V2253" t="str">
            <v>O</v>
          </cell>
          <cell r="W2253" t="str">
            <v>ML</v>
          </cell>
        </row>
        <row r="2254">
          <cell r="B2254" t="str">
            <v>UN3102</v>
          </cell>
          <cell r="C2254" t="str">
            <v>PEROXYDE ORGANIQUE DE TYPE B, SOLIDE</v>
          </cell>
          <cell r="D2254" t="str">
            <v>5.2</v>
          </cell>
          <cell r="E2254" t="str">
            <v>P1</v>
          </cell>
          <cell r="F2254" t="str">
            <v/>
          </cell>
          <cell r="G2254" t="str">
            <v>5.2,+1</v>
          </cell>
          <cell r="H2254" t="str">
            <v>122,181,274</v>
          </cell>
          <cell r="I2254">
            <v>100</v>
          </cell>
          <cell r="J2254" t="str">
            <v>E0</v>
          </cell>
          <cell r="K2254" t="str">
            <v>1</v>
          </cell>
          <cell r="L2254" t="str">
            <v>B</v>
          </cell>
          <cell r="M2254" t="str">
            <v>V1,V5</v>
          </cell>
          <cell r="N2254" t="str">
            <v>CV15,CV20,CV22,CV24</v>
          </cell>
          <cell r="O2254" t="str">
            <v>S9,S17</v>
          </cell>
          <cell r="P2254" t="str">
            <v>N</v>
          </cell>
          <cell r="Q2254" t="str">
            <v>N</v>
          </cell>
          <cell r="R2254" t="str">
            <v>N</v>
          </cell>
          <cell r="S2254" t="str">
            <v>N</v>
          </cell>
          <cell r="T2254" t="str">
            <v>N</v>
          </cell>
          <cell r="U2254" t="str">
            <v>N</v>
          </cell>
          <cell r="V2254" t="str">
            <v>O</v>
          </cell>
          <cell r="W2254" t="str">
            <v>G</v>
          </cell>
        </row>
        <row r="2255">
          <cell r="B2255" t="str">
            <v>UN3103</v>
          </cell>
          <cell r="C2255" t="str">
            <v>PEROXYDE ORGANIQUE DE TYPE C, LIQUIDE</v>
          </cell>
          <cell r="D2255" t="str">
            <v>5.2</v>
          </cell>
          <cell r="E2255" t="str">
            <v>P1</v>
          </cell>
          <cell r="F2255" t="str">
            <v/>
          </cell>
          <cell r="G2255" t="str">
            <v>5.2</v>
          </cell>
          <cell r="H2255" t="str">
            <v>122,274</v>
          </cell>
          <cell r="I2255">
            <v>25</v>
          </cell>
          <cell r="J2255" t="str">
            <v>E0</v>
          </cell>
          <cell r="K2255" t="str">
            <v>1</v>
          </cell>
          <cell r="L2255" t="str">
            <v>D</v>
          </cell>
          <cell r="M2255" t="str">
            <v>V1</v>
          </cell>
          <cell r="N2255" t="str">
            <v>CV15,CV20,CV22,CV24</v>
          </cell>
          <cell r="O2255" t="str">
            <v>S8,S18</v>
          </cell>
          <cell r="P2255" t="str">
            <v>N</v>
          </cell>
          <cell r="Q2255" t="str">
            <v>N</v>
          </cell>
          <cell r="R2255" t="str">
            <v>N</v>
          </cell>
          <cell r="S2255" t="str">
            <v>N</v>
          </cell>
          <cell r="T2255" t="str">
            <v>N</v>
          </cell>
          <cell r="U2255" t="str">
            <v>N</v>
          </cell>
          <cell r="V2255" t="str">
            <v>O</v>
          </cell>
          <cell r="W2255" t="str">
            <v>ML</v>
          </cell>
        </row>
        <row r="2256">
          <cell r="B2256" t="str">
            <v>UN3104</v>
          </cell>
          <cell r="C2256" t="str">
            <v>PEROXYDE ORGANIQUE DE TYPE C, SOLIDE</v>
          </cell>
          <cell r="D2256" t="str">
            <v>5.2</v>
          </cell>
          <cell r="E2256" t="str">
            <v>P1</v>
          </cell>
          <cell r="F2256" t="str">
            <v/>
          </cell>
          <cell r="G2256" t="str">
            <v>5.2</v>
          </cell>
          <cell r="H2256" t="str">
            <v>122,274</v>
          </cell>
          <cell r="I2256">
            <v>100</v>
          </cell>
          <cell r="J2256" t="str">
            <v>E0</v>
          </cell>
          <cell r="K2256" t="str">
            <v>1</v>
          </cell>
          <cell r="L2256" t="str">
            <v>D</v>
          </cell>
          <cell r="M2256" t="str">
            <v>V1</v>
          </cell>
          <cell r="N2256" t="str">
            <v>CV15,CV20,CV22,CV24</v>
          </cell>
          <cell r="O2256" t="str">
            <v>S8,S18</v>
          </cell>
          <cell r="P2256" t="str">
            <v>N</v>
          </cell>
          <cell r="Q2256" t="str">
            <v>N</v>
          </cell>
          <cell r="R2256" t="str">
            <v>N</v>
          </cell>
          <cell r="S2256" t="str">
            <v>N</v>
          </cell>
          <cell r="T2256" t="str">
            <v>N</v>
          </cell>
          <cell r="U2256" t="str">
            <v>N</v>
          </cell>
          <cell r="V2256" t="str">
            <v>O</v>
          </cell>
          <cell r="W2256" t="str">
            <v>G</v>
          </cell>
        </row>
        <row r="2257">
          <cell r="B2257" t="str">
            <v>UN3105</v>
          </cell>
          <cell r="C2257" t="str">
            <v>PEROXYDE ORGANIQUE DE TYPE D, LIQUIDE</v>
          </cell>
          <cell r="D2257" t="str">
            <v>5.2</v>
          </cell>
          <cell r="E2257" t="str">
            <v>P1</v>
          </cell>
          <cell r="F2257" t="str">
            <v/>
          </cell>
          <cell r="G2257" t="str">
            <v>5.2</v>
          </cell>
          <cell r="H2257" t="str">
            <v>122,274</v>
          </cell>
          <cell r="I2257">
            <v>125</v>
          </cell>
          <cell r="J2257" t="str">
            <v>E0</v>
          </cell>
          <cell r="K2257" t="str">
            <v>2</v>
          </cell>
          <cell r="L2257" t="str">
            <v>D</v>
          </cell>
          <cell r="M2257" t="str">
            <v>V1</v>
          </cell>
          <cell r="N2257" t="str">
            <v>CV15,CV22,CV24</v>
          </cell>
          <cell r="O2257" t="str">
            <v>S19</v>
          </cell>
          <cell r="P2257" t="str">
            <v>N</v>
          </cell>
          <cell r="Q2257" t="str">
            <v>N</v>
          </cell>
          <cell r="R2257" t="str">
            <v>N</v>
          </cell>
          <cell r="S2257" t="str">
            <v>N</v>
          </cell>
          <cell r="T2257" t="str">
            <v>N</v>
          </cell>
          <cell r="U2257" t="str">
            <v>N</v>
          </cell>
          <cell r="V2257" t="str">
            <v>O</v>
          </cell>
          <cell r="W2257" t="str">
            <v>ML</v>
          </cell>
        </row>
        <row r="2258">
          <cell r="B2258" t="str">
            <v>UN3106</v>
          </cell>
          <cell r="C2258" t="str">
            <v>PEROXYDE ORGANIQUE DE TYPE D, SOLIDE</v>
          </cell>
          <cell r="D2258" t="str">
            <v>5.2</v>
          </cell>
          <cell r="E2258" t="str">
            <v>P1</v>
          </cell>
          <cell r="F2258" t="str">
            <v/>
          </cell>
          <cell r="G2258" t="str">
            <v>5.2</v>
          </cell>
          <cell r="H2258" t="str">
            <v>122,274</v>
          </cell>
          <cell r="I2258">
            <v>500</v>
          </cell>
          <cell r="J2258" t="str">
            <v>E0</v>
          </cell>
          <cell r="K2258" t="str">
            <v>2</v>
          </cell>
          <cell r="L2258" t="str">
            <v>D</v>
          </cell>
          <cell r="M2258" t="str">
            <v>V1</v>
          </cell>
          <cell r="N2258" t="str">
            <v>CV15,CV22,CV24</v>
          </cell>
          <cell r="O2258" t="str">
            <v>S19</v>
          </cell>
          <cell r="P2258" t="str">
            <v>N</v>
          </cell>
          <cell r="Q2258" t="str">
            <v>N</v>
          </cell>
          <cell r="R2258" t="str">
            <v>N</v>
          </cell>
          <cell r="S2258" t="str">
            <v>N</v>
          </cell>
          <cell r="T2258" t="str">
            <v>N</v>
          </cell>
          <cell r="U2258" t="str">
            <v>N</v>
          </cell>
          <cell r="V2258" t="str">
            <v>O</v>
          </cell>
          <cell r="W2258" t="str">
            <v>G</v>
          </cell>
        </row>
        <row r="2259">
          <cell r="B2259" t="str">
            <v>UN3107</v>
          </cell>
          <cell r="C2259" t="str">
            <v>PEROXYDE ORGANIQUE DE TYPE E, LIQUIDE</v>
          </cell>
          <cell r="D2259" t="str">
            <v>5.2</v>
          </cell>
          <cell r="E2259" t="str">
            <v>P1</v>
          </cell>
          <cell r="F2259" t="str">
            <v/>
          </cell>
          <cell r="G2259" t="str">
            <v>5.2</v>
          </cell>
          <cell r="H2259" t="str">
            <v>122,274</v>
          </cell>
          <cell r="I2259">
            <v>125</v>
          </cell>
          <cell r="J2259" t="str">
            <v>E0</v>
          </cell>
          <cell r="K2259" t="str">
            <v>2</v>
          </cell>
          <cell r="L2259" t="str">
            <v>D</v>
          </cell>
          <cell r="M2259" t="str">
            <v>V1</v>
          </cell>
          <cell r="N2259" t="str">
            <v>CV15,CV22,CV24</v>
          </cell>
          <cell r="O2259" t="str">
            <v/>
          </cell>
          <cell r="P2259" t="str">
            <v>N</v>
          </cell>
          <cell r="Q2259" t="str">
            <v>N</v>
          </cell>
          <cell r="R2259" t="str">
            <v>N</v>
          </cell>
          <cell r="S2259" t="str">
            <v>N</v>
          </cell>
          <cell r="T2259" t="str">
            <v>N</v>
          </cell>
          <cell r="U2259" t="str">
            <v>N</v>
          </cell>
          <cell r="V2259" t="str">
            <v>O</v>
          </cell>
          <cell r="W2259" t="str">
            <v>ML</v>
          </cell>
        </row>
        <row r="2260">
          <cell r="B2260" t="str">
            <v>UN3108</v>
          </cell>
          <cell r="C2260" t="str">
            <v>PEROXYDE ORGANIQUE DE TYPE E, SOLIDE</v>
          </cell>
          <cell r="D2260" t="str">
            <v>5.2</v>
          </cell>
          <cell r="E2260" t="str">
            <v>P1</v>
          </cell>
          <cell r="F2260" t="str">
            <v/>
          </cell>
          <cell r="G2260" t="str">
            <v>5.2</v>
          </cell>
          <cell r="H2260" t="str">
            <v>122,274</v>
          </cell>
          <cell r="I2260">
            <v>500</v>
          </cell>
          <cell r="J2260" t="str">
            <v>E0</v>
          </cell>
          <cell r="K2260" t="str">
            <v>2</v>
          </cell>
          <cell r="L2260" t="str">
            <v>D</v>
          </cell>
          <cell r="M2260" t="str">
            <v>V1</v>
          </cell>
          <cell r="N2260" t="str">
            <v>CV15,CV22,CV24</v>
          </cell>
          <cell r="O2260" t="str">
            <v/>
          </cell>
          <cell r="P2260" t="str">
            <v>N</v>
          </cell>
          <cell r="Q2260" t="str">
            <v>N</v>
          </cell>
          <cell r="R2260" t="str">
            <v>N</v>
          </cell>
          <cell r="S2260" t="str">
            <v>N</v>
          </cell>
          <cell r="T2260" t="str">
            <v>N</v>
          </cell>
          <cell r="U2260" t="str">
            <v>N</v>
          </cell>
          <cell r="V2260" t="str">
            <v>O</v>
          </cell>
          <cell r="W2260" t="str">
            <v>G</v>
          </cell>
        </row>
        <row r="2261">
          <cell r="B2261" t="str">
            <v>UN3109</v>
          </cell>
          <cell r="C2261" t="str">
            <v>PEROXYDE ORGANIQUE DE TYPE F, LIQUIDE</v>
          </cell>
          <cell r="D2261" t="str">
            <v>5.2</v>
          </cell>
          <cell r="E2261" t="str">
            <v>P1</v>
          </cell>
          <cell r="F2261" t="str">
            <v/>
          </cell>
          <cell r="G2261" t="str">
            <v>5.2</v>
          </cell>
          <cell r="H2261" t="str">
            <v>122,274</v>
          </cell>
          <cell r="I2261">
            <v>125</v>
          </cell>
          <cell r="J2261" t="str">
            <v>E0</v>
          </cell>
          <cell r="K2261" t="str">
            <v>2</v>
          </cell>
          <cell r="L2261" t="str">
            <v>D</v>
          </cell>
          <cell r="M2261" t="str">
            <v>V1</v>
          </cell>
          <cell r="N2261" t="str">
            <v>CV15,CV22,CV24</v>
          </cell>
          <cell r="O2261" t="str">
            <v/>
          </cell>
          <cell r="P2261" t="str">
            <v>N</v>
          </cell>
          <cell r="Q2261" t="str">
            <v>N</v>
          </cell>
          <cell r="R2261" t="str">
            <v>N</v>
          </cell>
          <cell r="S2261" t="str">
            <v>N</v>
          </cell>
          <cell r="T2261" t="str">
            <v>N</v>
          </cell>
          <cell r="U2261" t="str">
            <v>N</v>
          </cell>
          <cell r="V2261" t="str">
            <v>O</v>
          </cell>
          <cell r="W2261" t="str">
            <v>ML</v>
          </cell>
        </row>
        <row r="2262">
          <cell r="B2262" t="str">
            <v>UN3110</v>
          </cell>
          <cell r="C2262" t="str">
            <v>PEROXYDE ORGANIQUE DE TYPE F, SOLIDE</v>
          </cell>
          <cell r="D2262" t="str">
            <v>5.2</v>
          </cell>
          <cell r="E2262" t="str">
            <v>P1</v>
          </cell>
          <cell r="F2262" t="str">
            <v/>
          </cell>
          <cell r="G2262" t="str">
            <v>5.2</v>
          </cell>
          <cell r="H2262" t="str">
            <v>122,274</v>
          </cell>
          <cell r="I2262">
            <v>500</v>
          </cell>
          <cell r="J2262" t="str">
            <v>E0</v>
          </cell>
          <cell r="K2262" t="str">
            <v>2</v>
          </cell>
          <cell r="L2262" t="str">
            <v>D</v>
          </cell>
          <cell r="M2262" t="str">
            <v>V1</v>
          </cell>
          <cell r="N2262" t="str">
            <v>CV15,CV22,CV24</v>
          </cell>
          <cell r="O2262" t="str">
            <v/>
          </cell>
          <cell r="P2262" t="str">
            <v>N</v>
          </cell>
          <cell r="Q2262" t="str">
            <v>N</v>
          </cell>
          <cell r="R2262" t="str">
            <v>N</v>
          </cell>
          <cell r="S2262" t="str">
            <v>N</v>
          </cell>
          <cell r="T2262" t="str">
            <v>N</v>
          </cell>
          <cell r="U2262" t="str">
            <v>N</v>
          </cell>
          <cell r="V2262" t="str">
            <v>O</v>
          </cell>
          <cell r="W2262" t="str">
            <v>G</v>
          </cell>
        </row>
        <row r="2263">
          <cell r="B2263" t="str">
            <v>UN3111</v>
          </cell>
          <cell r="C2263" t="str">
            <v>PEROXYDE ORGANIQUE DE TYPE B, LIQUIDE, AVEC RÉGULATION DE TEMPÉRATURE</v>
          </cell>
          <cell r="D2263" t="str">
            <v>5.2</v>
          </cell>
          <cell r="E2263" t="str">
            <v>P2</v>
          </cell>
          <cell r="F2263" t="str">
            <v/>
          </cell>
          <cell r="G2263" t="str">
            <v>5.2,+1</v>
          </cell>
          <cell r="H2263" t="str">
            <v>122,181,274</v>
          </cell>
          <cell r="I2263">
            <v>0</v>
          </cell>
          <cell r="J2263" t="str">
            <v>E0</v>
          </cell>
          <cell r="K2263" t="str">
            <v>1</v>
          </cell>
          <cell r="L2263" t="str">
            <v>B</v>
          </cell>
          <cell r="M2263" t="str">
            <v>V8</v>
          </cell>
          <cell r="N2263" t="str">
            <v>CV15,CV20,CV21,CV22,CV24</v>
          </cell>
          <cell r="O2263" t="str">
            <v>S4,S9,S16</v>
          </cell>
          <cell r="P2263" t="str">
            <v>N</v>
          </cell>
          <cell r="Q2263" t="str">
            <v>N</v>
          </cell>
          <cell r="R2263" t="str">
            <v>N</v>
          </cell>
          <cell r="S2263" t="str">
            <v>N</v>
          </cell>
          <cell r="T2263" t="str">
            <v>N</v>
          </cell>
          <cell r="U2263" t="str">
            <v>N</v>
          </cell>
          <cell r="V2263" t="str">
            <v>O</v>
          </cell>
          <cell r="W2263" t="str">
            <v>ML</v>
          </cell>
        </row>
        <row r="2264">
          <cell r="B2264" t="str">
            <v>UN3112</v>
          </cell>
          <cell r="C2264" t="str">
            <v>PEROXYDE ORGANIQUE DE TYPE B, SOLIDE, AVEC RÉGULATION DE TEMPÉRATURE</v>
          </cell>
          <cell r="D2264" t="str">
            <v>5.2</v>
          </cell>
          <cell r="E2264" t="str">
            <v>P2</v>
          </cell>
          <cell r="F2264" t="str">
            <v/>
          </cell>
          <cell r="G2264" t="str">
            <v>5.2,+1</v>
          </cell>
          <cell r="H2264" t="str">
            <v>122,181,274</v>
          </cell>
          <cell r="I2264">
            <v>0</v>
          </cell>
          <cell r="J2264" t="str">
            <v>E0</v>
          </cell>
          <cell r="K2264" t="str">
            <v>1</v>
          </cell>
          <cell r="L2264" t="str">
            <v>B</v>
          </cell>
          <cell r="M2264" t="str">
            <v>V8</v>
          </cell>
          <cell r="N2264" t="str">
            <v>CV15,CV20,CV21,CV22,CV24</v>
          </cell>
          <cell r="O2264" t="str">
            <v>S4,S9,S16</v>
          </cell>
          <cell r="P2264" t="str">
            <v>N</v>
          </cell>
          <cell r="Q2264" t="str">
            <v>N</v>
          </cell>
          <cell r="R2264" t="str">
            <v>N</v>
          </cell>
          <cell r="S2264" t="str">
            <v>N</v>
          </cell>
          <cell r="T2264" t="str">
            <v>N</v>
          </cell>
          <cell r="U2264" t="str">
            <v>N</v>
          </cell>
          <cell r="V2264" t="str">
            <v>O</v>
          </cell>
          <cell r="W2264" t="str">
            <v>G</v>
          </cell>
        </row>
        <row r="2265">
          <cell r="B2265" t="str">
            <v>UN3113</v>
          </cell>
          <cell r="C2265" t="str">
            <v>PEROXYDE ORGANIQUE DE TYPE C, LIQUIDE, AVEC RÉGULATION DE TEMPÉRATURE</v>
          </cell>
          <cell r="D2265" t="str">
            <v>5.2</v>
          </cell>
          <cell r="E2265" t="str">
            <v>P2</v>
          </cell>
          <cell r="F2265" t="str">
            <v/>
          </cell>
          <cell r="G2265" t="str">
            <v>5.2</v>
          </cell>
          <cell r="H2265" t="str">
            <v>122,274</v>
          </cell>
          <cell r="I2265">
            <v>0</v>
          </cell>
          <cell r="J2265" t="str">
            <v>E0</v>
          </cell>
          <cell r="K2265" t="str">
            <v>1</v>
          </cell>
          <cell r="L2265" t="str">
            <v>D</v>
          </cell>
          <cell r="M2265" t="str">
            <v>V8</v>
          </cell>
          <cell r="N2265" t="str">
            <v>CV15,CV20,CV21,CV22,CV24</v>
          </cell>
          <cell r="O2265" t="str">
            <v>S4,S8,S17</v>
          </cell>
          <cell r="P2265" t="str">
            <v>N</v>
          </cell>
          <cell r="Q2265" t="str">
            <v>N</v>
          </cell>
          <cell r="R2265" t="str">
            <v>N</v>
          </cell>
          <cell r="S2265" t="str">
            <v>N</v>
          </cell>
          <cell r="T2265" t="str">
            <v>N</v>
          </cell>
          <cell r="U2265" t="str">
            <v>N</v>
          </cell>
          <cell r="V2265" t="str">
            <v>O</v>
          </cell>
          <cell r="W2265" t="str">
            <v>ML</v>
          </cell>
        </row>
        <row r="2266">
          <cell r="B2266" t="str">
            <v>UN3114</v>
          </cell>
          <cell r="C2266" t="str">
            <v>PEROXYDE ORGANIQUE DE TYPE C, SOLIDE, AVEC RÉGULATION DE TEMPÉRATURE</v>
          </cell>
          <cell r="D2266" t="str">
            <v>5.2</v>
          </cell>
          <cell r="E2266" t="str">
            <v>P2</v>
          </cell>
          <cell r="F2266" t="str">
            <v/>
          </cell>
          <cell r="G2266" t="str">
            <v>5.2</v>
          </cell>
          <cell r="H2266" t="str">
            <v>122,274</v>
          </cell>
          <cell r="I2266">
            <v>0</v>
          </cell>
          <cell r="J2266" t="str">
            <v>E0</v>
          </cell>
          <cell r="K2266" t="str">
            <v>1</v>
          </cell>
          <cell r="L2266" t="str">
            <v>D</v>
          </cell>
          <cell r="M2266" t="str">
            <v>V8</v>
          </cell>
          <cell r="N2266" t="str">
            <v>CV15,CV20,CV21,CV22,CV24</v>
          </cell>
          <cell r="O2266" t="str">
            <v>S4,S8,S17</v>
          </cell>
          <cell r="P2266" t="str">
            <v>N</v>
          </cell>
          <cell r="Q2266" t="str">
            <v>N</v>
          </cell>
          <cell r="R2266" t="str">
            <v>N</v>
          </cell>
          <cell r="S2266" t="str">
            <v>N</v>
          </cell>
          <cell r="T2266" t="str">
            <v>N</v>
          </cell>
          <cell r="U2266" t="str">
            <v>N</v>
          </cell>
          <cell r="V2266" t="str">
            <v>O</v>
          </cell>
          <cell r="W2266" t="str">
            <v>G</v>
          </cell>
        </row>
        <row r="2267">
          <cell r="B2267" t="str">
            <v>UN3115</v>
          </cell>
          <cell r="C2267" t="str">
            <v>PEROXYDE ORGANIQUE DE TYPE D, LIQUIDE, AVEC RÉGULATION DE TEMPÉRATURE</v>
          </cell>
          <cell r="D2267" t="str">
            <v>5.2</v>
          </cell>
          <cell r="E2267" t="str">
            <v>P2</v>
          </cell>
          <cell r="F2267" t="str">
            <v/>
          </cell>
          <cell r="G2267" t="str">
            <v>5.2</v>
          </cell>
          <cell r="H2267" t="str">
            <v>122,274</v>
          </cell>
          <cell r="I2267">
            <v>0</v>
          </cell>
          <cell r="J2267" t="str">
            <v>E0</v>
          </cell>
          <cell r="K2267" t="str">
            <v>1</v>
          </cell>
          <cell r="L2267" t="str">
            <v>D</v>
          </cell>
          <cell r="M2267" t="str">
            <v>V8</v>
          </cell>
          <cell r="N2267" t="str">
            <v>CV15,CV21,CV22,CV24</v>
          </cell>
          <cell r="O2267" t="str">
            <v>S4,S18</v>
          </cell>
          <cell r="P2267" t="str">
            <v>N</v>
          </cell>
          <cell r="Q2267" t="str">
            <v>N</v>
          </cell>
          <cell r="R2267" t="str">
            <v>N</v>
          </cell>
          <cell r="S2267" t="str">
            <v>N</v>
          </cell>
          <cell r="T2267" t="str">
            <v>N</v>
          </cell>
          <cell r="U2267" t="str">
            <v>N</v>
          </cell>
          <cell r="V2267" t="str">
            <v>O</v>
          </cell>
          <cell r="W2267" t="str">
            <v>ML</v>
          </cell>
        </row>
        <row r="2268">
          <cell r="B2268" t="str">
            <v>UN3116</v>
          </cell>
          <cell r="C2268" t="str">
            <v>PEROXYDE ORGANIQUE DE TYPE D, SOLIDE, AVEC RÉGULATION DE TEMPÉRATURE</v>
          </cell>
          <cell r="D2268" t="str">
            <v>5.2</v>
          </cell>
          <cell r="E2268" t="str">
            <v>P2</v>
          </cell>
          <cell r="F2268" t="str">
            <v/>
          </cell>
          <cell r="G2268" t="str">
            <v>5.2</v>
          </cell>
          <cell r="H2268" t="str">
            <v>122,274</v>
          </cell>
          <cell r="I2268">
            <v>0</v>
          </cell>
          <cell r="J2268" t="str">
            <v>E0</v>
          </cell>
          <cell r="K2268" t="str">
            <v>1</v>
          </cell>
          <cell r="L2268" t="str">
            <v>D</v>
          </cell>
          <cell r="M2268" t="str">
            <v>V8</v>
          </cell>
          <cell r="N2268" t="str">
            <v>CV15,CV21,CV22,CV24</v>
          </cell>
          <cell r="O2268" t="str">
            <v>S4,S18</v>
          </cell>
          <cell r="P2268" t="str">
            <v>N</v>
          </cell>
          <cell r="Q2268" t="str">
            <v>N</v>
          </cell>
          <cell r="R2268" t="str">
            <v>N</v>
          </cell>
          <cell r="S2268" t="str">
            <v>N</v>
          </cell>
          <cell r="T2268" t="str">
            <v>N</v>
          </cell>
          <cell r="U2268" t="str">
            <v>N</v>
          </cell>
          <cell r="V2268" t="str">
            <v>O</v>
          </cell>
          <cell r="W2268" t="str">
            <v>G</v>
          </cell>
        </row>
        <row r="2269">
          <cell r="B2269" t="str">
            <v>UN3117</v>
          </cell>
          <cell r="C2269" t="str">
            <v>PEROXYDE ORGANIQUE DE TYPE E, LIQUIDE, AVEC RÉGULATION DE TEMPÉRATURE</v>
          </cell>
          <cell r="D2269" t="str">
            <v>5.2</v>
          </cell>
          <cell r="E2269" t="str">
            <v>P2</v>
          </cell>
          <cell r="F2269" t="str">
            <v/>
          </cell>
          <cell r="G2269" t="str">
            <v>5.2</v>
          </cell>
          <cell r="H2269" t="str">
            <v>122,274</v>
          </cell>
          <cell r="I2269">
            <v>0</v>
          </cell>
          <cell r="J2269" t="str">
            <v>E0</v>
          </cell>
          <cell r="K2269" t="str">
            <v>1</v>
          </cell>
          <cell r="L2269" t="str">
            <v>D</v>
          </cell>
          <cell r="M2269" t="str">
            <v>V8</v>
          </cell>
          <cell r="N2269" t="str">
            <v>CV15,CV21,CV22,CV24</v>
          </cell>
          <cell r="O2269" t="str">
            <v>S4,S19</v>
          </cell>
          <cell r="P2269" t="str">
            <v>N</v>
          </cell>
          <cell r="Q2269" t="str">
            <v>N</v>
          </cell>
          <cell r="R2269" t="str">
            <v>N</v>
          </cell>
          <cell r="S2269" t="str">
            <v>N</v>
          </cell>
          <cell r="T2269" t="str">
            <v>N</v>
          </cell>
          <cell r="U2269" t="str">
            <v>N</v>
          </cell>
          <cell r="V2269" t="str">
            <v>O</v>
          </cell>
          <cell r="W2269" t="str">
            <v>ML</v>
          </cell>
        </row>
        <row r="2270">
          <cell r="B2270" t="str">
            <v>UN3118</v>
          </cell>
          <cell r="C2270" t="str">
            <v>PEROXYDE ORGANIQUE DE TYPE E, SOLIDE, AVEC RÉGULATION DE TEMPÉRATURE</v>
          </cell>
          <cell r="D2270" t="str">
            <v>5.2</v>
          </cell>
          <cell r="E2270" t="str">
            <v>P2</v>
          </cell>
          <cell r="F2270" t="str">
            <v/>
          </cell>
          <cell r="G2270" t="str">
            <v>5.2</v>
          </cell>
          <cell r="H2270" t="str">
            <v>122,274</v>
          </cell>
          <cell r="I2270">
            <v>0</v>
          </cell>
          <cell r="J2270" t="str">
            <v>E0</v>
          </cell>
          <cell r="K2270" t="str">
            <v>1</v>
          </cell>
          <cell r="L2270" t="str">
            <v>D</v>
          </cell>
          <cell r="M2270" t="str">
            <v>V8</v>
          </cell>
          <cell r="N2270" t="str">
            <v>CV15,CV21,CV22,CV24</v>
          </cell>
          <cell r="O2270" t="str">
            <v>S4,S19</v>
          </cell>
          <cell r="P2270" t="str">
            <v>N</v>
          </cell>
          <cell r="Q2270" t="str">
            <v>N</v>
          </cell>
          <cell r="R2270" t="str">
            <v>N</v>
          </cell>
          <cell r="S2270" t="str">
            <v>N</v>
          </cell>
          <cell r="T2270" t="str">
            <v>N</v>
          </cell>
          <cell r="U2270" t="str">
            <v>N</v>
          </cell>
          <cell r="V2270" t="str">
            <v>O</v>
          </cell>
          <cell r="W2270" t="str">
            <v>G</v>
          </cell>
        </row>
        <row r="2271">
          <cell r="B2271" t="str">
            <v>UN3119</v>
          </cell>
          <cell r="C2271" t="str">
            <v>PEROXYDE ORGANIQUE DE TYPE F, LIQUIDE, AVEC RÉGULATION DE TEMPÉRATURE</v>
          </cell>
          <cell r="D2271" t="str">
            <v>5.2</v>
          </cell>
          <cell r="E2271" t="str">
            <v>P2</v>
          </cell>
          <cell r="F2271" t="str">
            <v/>
          </cell>
          <cell r="G2271" t="str">
            <v>5.2</v>
          </cell>
          <cell r="H2271" t="str">
            <v>122,274</v>
          </cell>
          <cell r="I2271">
            <v>0</v>
          </cell>
          <cell r="J2271" t="str">
            <v>E0</v>
          </cell>
          <cell r="K2271" t="str">
            <v>1</v>
          </cell>
          <cell r="L2271" t="str">
            <v>D</v>
          </cell>
          <cell r="M2271" t="str">
            <v>V8</v>
          </cell>
          <cell r="N2271" t="str">
            <v>CV15,CV21,CV22,CV24</v>
          </cell>
          <cell r="O2271" t="str">
            <v>S4</v>
          </cell>
          <cell r="P2271" t="str">
            <v>N</v>
          </cell>
          <cell r="Q2271" t="str">
            <v>N</v>
          </cell>
          <cell r="R2271" t="str">
            <v>N</v>
          </cell>
          <cell r="S2271" t="str">
            <v>N</v>
          </cell>
          <cell r="T2271" t="str">
            <v>N</v>
          </cell>
          <cell r="U2271" t="str">
            <v>N</v>
          </cell>
          <cell r="V2271" t="str">
            <v>O</v>
          </cell>
          <cell r="W2271" t="str">
            <v>ML</v>
          </cell>
        </row>
        <row r="2272">
          <cell r="B2272" t="str">
            <v>UN3120</v>
          </cell>
          <cell r="C2272" t="str">
            <v>PEROXYDE ORGANIQUE DE TYPE F, SOLIDE, AVEC RÉGULATION DE TEMPÉRATURE</v>
          </cell>
          <cell r="D2272" t="str">
            <v>5.2</v>
          </cell>
          <cell r="E2272" t="str">
            <v>P2</v>
          </cell>
          <cell r="F2272" t="str">
            <v/>
          </cell>
          <cell r="G2272" t="str">
            <v>5.2</v>
          </cell>
          <cell r="H2272" t="str">
            <v>122,274</v>
          </cell>
          <cell r="I2272">
            <v>0</v>
          </cell>
          <cell r="J2272" t="str">
            <v>E0</v>
          </cell>
          <cell r="K2272" t="str">
            <v>1</v>
          </cell>
          <cell r="L2272" t="str">
            <v>D</v>
          </cell>
          <cell r="M2272" t="str">
            <v>V8</v>
          </cell>
          <cell r="N2272" t="str">
            <v>CV15,CV21,CV22,CV24</v>
          </cell>
          <cell r="O2272" t="str">
            <v>S4</v>
          </cell>
          <cell r="P2272" t="str">
            <v>N</v>
          </cell>
          <cell r="Q2272" t="str">
            <v>N</v>
          </cell>
          <cell r="R2272" t="str">
            <v>N</v>
          </cell>
          <cell r="S2272" t="str">
            <v>N</v>
          </cell>
          <cell r="T2272" t="str">
            <v>N</v>
          </cell>
          <cell r="U2272" t="str">
            <v>N</v>
          </cell>
          <cell r="V2272" t="str">
            <v>O</v>
          </cell>
          <cell r="W2272" t="str">
            <v>G</v>
          </cell>
        </row>
        <row r="2273">
          <cell r="B2273" t="str">
            <v>UN3121</v>
          </cell>
          <cell r="C2273" t="str">
            <v>SOLIDE COMBURANT, HYDRORÉACTIF, N.S.A.</v>
          </cell>
          <cell r="D2273" t="str">
            <v>5.1</v>
          </cell>
          <cell r="E2273" t="str">
            <v>OW</v>
          </cell>
          <cell r="F2273" t="str">
            <v/>
          </cell>
          <cell r="G2273" t="str">
            <v/>
          </cell>
          <cell r="H2273" t="str">
            <v>TRANSPORT INTERDIT</v>
          </cell>
          <cell r="I2273">
            <v>0</v>
          </cell>
          <cell r="J2273" t="str">
            <v/>
          </cell>
          <cell r="K2273" t="str">
            <v>TRANSPORT INTERDIT</v>
          </cell>
          <cell r="L2273" t="str">
            <v>I</v>
          </cell>
          <cell r="M2273" t="str">
            <v/>
          </cell>
          <cell r="N2273" t="str">
            <v/>
          </cell>
          <cell r="O2273" t="str">
            <v/>
          </cell>
          <cell r="P2273" t="str">
            <v>O</v>
          </cell>
          <cell r="Q2273" t="str">
            <v>O</v>
          </cell>
          <cell r="R2273" t="str">
            <v>I</v>
          </cell>
          <cell r="S2273" t="str">
            <v>I</v>
          </cell>
          <cell r="T2273" t="str">
            <v>I</v>
          </cell>
          <cell r="U2273" t="str">
            <v>I</v>
          </cell>
          <cell r="V2273" t="str">
            <v>I</v>
          </cell>
          <cell r="W2273" t="str">
            <v>I</v>
          </cell>
        </row>
        <row r="2274">
          <cell r="B2274" t="str">
            <v>UN3122I</v>
          </cell>
          <cell r="C2274" t="str">
            <v>LIQUIDE TOXIQUE, COMBURANT, N.S.A.</v>
          </cell>
          <cell r="D2274" t="str">
            <v>6.1</v>
          </cell>
          <cell r="E2274" t="str">
            <v>TO1</v>
          </cell>
          <cell r="F2274" t="str">
            <v>I</v>
          </cell>
          <cell r="G2274" t="str">
            <v>6.1,+5.1</v>
          </cell>
          <cell r="H2274" t="str">
            <v>274,315</v>
          </cell>
          <cell r="I2274">
            <v>0</v>
          </cell>
          <cell r="J2274" t="str">
            <v>E0</v>
          </cell>
          <cell r="K2274" t="str">
            <v>1</v>
          </cell>
          <cell r="L2274" t="str">
            <v>E</v>
          </cell>
          <cell r="M2274" t="str">
            <v/>
          </cell>
          <cell r="N2274" t="str">
            <v>CV1,CV13,CV28</v>
          </cell>
          <cell r="O2274" t="str">
            <v>S9,S14</v>
          </cell>
          <cell r="P2274" t="str">
            <v>N</v>
          </cell>
          <cell r="Q2274" t="str">
            <v>N</v>
          </cell>
          <cell r="R2274" t="str">
            <v>N</v>
          </cell>
          <cell r="S2274" t="str">
            <v>O</v>
          </cell>
          <cell r="T2274" t="str">
            <v>O</v>
          </cell>
          <cell r="U2274" t="str">
            <v>N</v>
          </cell>
          <cell r="V2274" t="str">
            <v>O</v>
          </cell>
          <cell r="W2274" t="str">
            <v>ML</v>
          </cell>
        </row>
        <row r="2275">
          <cell r="B2275" t="str">
            <v>UN3122II</v>
          </cell>
          <cell r="C2275" t="str">
            <v>LIQUIDE TOXIQUE, COMBURANT, N.S.A.</v>
          </cell>
          <cell r="D2275" t="str">
            <v>6.1</v>
          </cell>
          <cell r="E2275" t="str">
            <v>TO1</v>
          </cell>
          <cell r="F2275" t="str">
            <v>II</v>
          </cell>
          <cell r="G2275" t="str">
            <v>6.1,+5.1</v>
          </cell>
          <cell r="H2275" t="str">
            <v>274</v>
          </cell>
          <cell r="I2275">
            <v>100</v>
          </cell>
          <cell r="J2275" t="str">
            <v>E4</v>
          </cell>
          <cell r="K2275" t="str">
            <v>2</v>
          </cell>
          <cell r="L2275" t="str">
            <v>E</v>
          </cell>
          <cell r="M2275" t="str">
            <v/>
          </cell>
          <cell r="N2275" t="str">
            <v>CV13,CV28</v>
          </cell>
          <cell r="O2275" t="str">
            <v>S9,S19</v>
          </cell>
          <cell r="P2275" t="str">
            <v>N</v>
          </cell>
          <cell r="Q2275" t="str">
            <v>N</v>
          </cell>
          <cell r="R2275" t="str">
            <v>N</v>
          </cell>
          <cell r="S2275" t="str">
            <v>O</v>
          </cell>
          <cell r="T2275" t="str">
            <v>N</v>
          </cell>
          <cell r="U2275" t="str">
            <v>N</v>
          </cell>
          <cell r="V2275" t="str">
            <v>O</v>
          </cell>
          <cell r="W2275" t="str">
            <v>ML</v>
          </cell>
        </row>
        <row r="2276">
          <cell r="B2276" t="str">
            <v>UN3123I</v>
          </cell>
          <cell r="C2276" t="str">
            <v>LIQUIDE TOXIQUE, HYDRORÉACTIF, N.S.A.</v>
          </cell>
          <cell r="D2276" t="str">
            <v>6.1</v>
          </cell>
          <cell r="E2276" t="str">
            <v>TW1</v>
          </cell>
          <cell r="F2276" t="str">
            <v>I</v>
          </cell>
          <cell r="G2276" t="str">
            <v>6.1,+4.3</v>
          </cell>
          <cell r="H2276" t="str">
            <v>274,315</v>
          </cell>
          <cell r="I2276">
            <v>0</v>
          </cell>
          <cell r="J2276" t="str">
            <v>E0</v>
          </cell>
          <cell r="K2276" t="str">
            <v>1</v>
          </cell>
          <cell r="L2276" t="str">
            <v>E</v>
          </cell>
          <cell r="M2276" t="str">
            <v/>
          </cell>
          <cell r="N2276" t="str">
            <v>CV1,CV13,CV28</v>
          </cell>
          <cell r="O2276" t="str">
            <v>S9,S14</v>
          </cell>
          <cell r="P2276" t="str">
            <v>N</v>
          </cell>
          <cell r="Q2276" t="str">
            <v>N</v>
          </cell>
          <cell r="R2276" t="str">
            <v>N</v>
          </cell>
          <cell r="S2276" t="str">
            <v>O</v>
          </cell>
          <cell r="T2276" t="str">
            <v>O</v>
          </cell>
          <cell r="U2276" t="str">
            <v>N</v>
          </cell>
          <cell r="V2276" t="str">
            <v>O</v>
          </cell>
          <cell r="W2276" t="str">
            <v>ML</v>
          </cell>
        </row>
        <row r="2277">
          <cell r="B2277" t="str">
            <v>UN3123II</v>
          </cell>
          <cell r="C2277" t="str">
            <v>LIQUIDE TOXIQUE, HYDRORÉACTIF, N.S.A.</v>
          </cell>
          <cell r="D2277" t="str">
            <v>6.1</v>
          </cell>
          <cell r="E2277" t="str">
            <v>TW1</v>
          </cell>
          <cell r="F2277" t="str">
            <v>II</v>
          </cell>
          <cell r="G2277" t="str">
            <v>6.1,+4.3</v>
          </cell>
          <cell r="H2277" t="str">
            <v>274</v>
          </cell>
          <cell r="I2277">
            <v>100</v>
          </cell>
          <cell r="J2277" t="str">
            <v>E4</v>
          </cell>
          <cell r="K2277" t="str">
            <v>2</v>
          </cell>
          <cell r="L2277" t="str">
            <v>E</v>
          </cell>
          <cell r="M2277" t="str">
            <v/>
          </cell>
          <cell r="N2277" t="str">
            <v>CV13,CV28</v>
          </cell>
          <cell r="O2277" t="str">
            <v>S9,S19</v>
          </cell>
          <cell r="P2277" t="str">
            <v>N</v>
          </cell>
          <cell r="Q2277" t="str">
            <v>N</v>
          </cell>
          <cell r="R2277" t="str">
            <v>N</v>
          </cell>
          <cell r="S2277" t="str">
            <v>O</v>
          </cell>
          <cell r="T2277" t="str">
            <v>N</v>
          </cell>
          <cell r="U2277" t="str">
            <v>N</v>
          </cell>
          <cell r="V2277" t="str">
            <v>O</v>
          </cell>
          <cell r="W2277" t="str">
            <v>ML</v>
          </cell>
        </row>
        <row r="2278">
          <cell r="B2278" t="str">
            <v>UN3124II</v>
          </cell>
          <cell r="C2278" t="str">
            <v>SOLIDE TOXIQUE, AUTO-ÉCHAUFFANT, N.S.A.</v>
          </cell>
          <cell r="D2278" t="str">
            <v>6.1</v>
          </cell>
          <cell r="E2278" t="str">
            <v>TS</v>
          </cell>
          <cell r="F2278" t="str">
            <v>II</v>
          </cell>
          <cell r="G2278" t="str">
            <v>6.1,+4.2</v>
          </cell>
          <cell r="H2278" t="str">
            <v>274</v>
          </cell>
          <cell r="I2278">
            <v>0</v>
          </cell>
          <cell r="J2278" t="str">
            <v>E4</v>
          </cell>
          <cell r="K2278" t="str">
            <v>2</v>
          </cell>
          <cell r="L2278" t="str">
            <v>E</v>
          </cell>
          <cell r="M2278" t="str">
            <v>V11</v>
          </cell>
          <cell r="N2278" t="str">
            <v>CV13,CV28</v>
          </cell>
          <cell r="O2278" t="str">
            <v>S9,S19</v>
          </cell>
          <cell r="P2278" t="str">
            <v>N</v>
          </cell>
          <cell r="Q2278" t="str">
            <v>N</v>
          </cell>
          <cell r="R2278" t="str">
            <v>N</v>
          </cell>
          <cell r="S2278" t="str">
            <v>O</v>
          </cell>
          <cell r="T2278" t="str">
            <v>N</v>
          </cell>
          <cell r="U2278" t="str">
            <v>N</v>
          </cell>
          <cell r="V2278" t="str">
            <v>O</v>
          </cell>
          <cell r="W2278" t="str">
            <v>G</v>
          </cell>
        </row>
        <row r="2279">
          <cell r="B2279" t="str">
            <v>UN3124I</v>
          </cell>
          <cell r="C2279" t="str">
            <v>SOLIDE TOXIQUE, AUTO-ÉCHAUFFANT, N.S.A.</v>
          </cell>
          <cell r="D2279" t="str">
            <v>6.1</v>
          </cell>
          <cell r="E2279" t="str">
            <v>TS</v>
          </cell>
          <cell r="F2279" t="str">
            <v>I</v>
          </cell>
          <cell r="G2279" t="str">
            <v>6.1,+4.2</v>
          </cell>
          <cell r="H2279" t="str">
            <v>274</v>
          </cell>
          <cell r="I2279">
            <v>0</v>
          </cell>
          <cell r="J2279" t="str">
            <v>E5</v>
          </cell>
          <cell r="K2279" t="str">
            <v>1</v>
          </cell>
          <cell r="L2279" t="str">
            <v>E</v>
          </cell>
          <cell r="M2279" t="str">
            <v/>
          </cell>
          <cell r="N2279" t="str">
            <v>CV1,CV13,CV28</v>
          </cell>
          <cell r="O2279" t="str">
            <v>S9,S14</v>
          </cell>
          <cell r="P2279" t="str">
            <v>N</v>
          </cell>
          <cell r="Q2279" t="str">
            <v>N</v>
          </cell>
          <cell r="R2279" t="str">
            <v>N</v>
          </cell>
          <cell r="S2279" t="str">
            <v>O</v>
          </cell>
          <cell r="T2279" t="str">
            <v>O</v>
          </cell>
          <cell r="U2279" t="str">
            <v>N</v>
          </cell>
          <cell r="V2279" t="str">
            <v>O</v>
          </cell>
          <cell r="W2279" t="str">
            <v>G</v>
          </cell>
        </row>
        <row r="2280">
          <cell r="B2280" t="str">
            <v>UN3125II</v>
          </cell>
          <cell r="C2280" t="str">
            <v>SOLIDE TOXIQUE, HYDRORÉACTIF, N.S.A.</v>
          </cell>
          <cell r="D2280" t="str">
            <v>6.1</v>
          </cell>
          <cell r="E2280" t="str">
            <v>TW2</v>
          </cell>
          <cell r="F2280" t="str">
            <v>II</v>
          </cell>
          <cell r="G2280" t="str">
            <v>6.1,+4.3</v>
          </cell>
          <cell r="H2280" t="str">
            <v>274</v>
          </cell>
          <cell r="I2280">
            <v>500</v>
          </cell>
          <cell r="J2280" t="str">
            <v>E4</v>
          </cell>
          <cell r="K2280" t="str">
            <v>2</v>
          </cell>
          <cell r="L2280" t="str">
            <v>E</v>
          </cell>
          <cell r="M2280" t="str">
            <v>V11</v>
          </cell>
          <cell r="N2280" t="str">
            <v>CV13,CV28</v>
          </cell>
          <cell r="O2280" t="str">
            <v>S9,S19</v>
          </cell>
          <cell r="P2280" t="str">
            <v>N</v>
          </cell>
          <cell r="Q2280" t="str">
            <v>N</v>
          </cell>
          <cell r="R2280" t="str">
            <v>N</v>
          </cell>
          <cell r="S2280" t="str">
            <v>O</v>
          </cell>
          <cell r="T2280" t="str">
            <v>N</v>
          </cell>
          <cell r="U2280" t="str">
            <v>N</v>
          </cell>
          <cell r="V2280" t="str">
            <v>O</v>
          </cell>
          <cell r="W2280" t="str">
            <v>G</v>
          </cell>
        </row>
        <row r="2281">
          <cell r="B2281" t="str">
            <v>UN3125I</v>
          </cell>
          <cell r="C2281" t="str">
            <v>SOLIDE TOXIQUE, HYDRORÉACTIF, N.S.A.</v>
          </cell>
          <cell r="D2281" t="str">
            <v>6.1</v>
          </cell>
          <cell r="E2281" t="str">
            <v>TW2</v>
          </cell>
          <cell r="F2281" t="str">
            <v>I</v>
          </cell>
          <cell r="G2281" t="str">
            <v>6.1,+4.3</v>
          </cell>
          <cell r="H2281" t="str">
            <v>274</v>
          </cell>
          <cell r="I2281">
            <v>0</v>
          </cell>
          <cell r="J2281" t="str">
            <v>E5</v>
          </cell>
          <cell r="K2281" t="str">
            <v>1</v>
          </cell>
          <cell r="L2281" t="str">
            <v>E</v>
          </cell>
          <cell r="M2281" t="str">
            <v/>
          </cell>
          <cell r="N2281" t="str">
            <v>CV1,CV13,CV28</v>
          </cell>
          <cell r="O2281" t="str">
            <v>S9,S14</v>
          </cell>
          <cell r="P2281" t="str">
            <v>N</v>
          </cell>
          <cell r="Q2281" t="str">
            <v>N</v>
          </cell>
          <cell r="R2281" t="str">
            <v>N</v>
          </cell>
          <cell r="S2281" t="str">
            <v>O</v>
          </cell>
          <cell r="T2281" t="str">
            <v>O</v>
          </cell>
          <cell r="U2281" t="str">
            <v>N</v>
          </cell>
          <cell r="V2281" t="str">
            <v>O</v>
          </cell>
          <cell r="W2281" t="str">
            <v>G</v>
          </cell>
        </row>
        <row r="2282">
          <cell r="B2282" t="str">
            <v>UN3126III</v>
          </cell>
          <cell r="C2282" t="str">
            <v>SOLIDE ORGANIQUE, AUTO-ÉCHAUFFANT, CORROSIF, N.S.A.</v>
          </cell>
          <cell r="D2282" t="str">
            <v>4.2</v>
          </cell>
          <cell r="E2282" t="str">
            <v>SC2</v>
          </cell>
          <cell r="F2282" t="str">
            <v>III</v>
          </cell>
          <cell r="G2282" t="str">
            <v>4.2,+8</v>
          </cell>
          <cell r="H2282" t="str">
            <v>274</v>
          </cell>
          <cell r="I2282">
            <v>0</v>
          </cell>
          <cell r="J2282" t="str">
            <v>E1</v>
          </cell>
          <cell r="K2282" t="str">
            <v>3</v>
          </cell>
          <cell r="L2282" t="str">
            <v>E</v>
          </cell>
          <cell r="M2282" t="str">
            <v>V1</v>
          </cell>
          <cell r="N2282" t="str">
            <v/>
          </cell>
          <cell r="O2282" t="str">
            <v/>
          </cell>
          <cell r="P2282" t="str">
            <v>N</v>
          </cell>
          <cell r="Q2282" t="str">
            <v>N</v>
          </cell>
          <cell r="R2282" t="str">
            <v>N</v>
          </cell>
          <cell r="S2282" t="str">
            <v>N</v>
          </cell>
          <cell r="T2282" t="str">
            <v>N</v>
          </cell>
          <cell r="U2282" t="str">
            <v>N</v>
          </cell>
          <cell r="V2282" t="str">
            <v>O</v>
          </cell>
          <cell r="W2282" t="str">
            <v>G</v>
          </cell>
        </row>
        <row r="2283">
          <cell r="B2283" t="str">
            <v>UN3126II</v>
          </cell>
          <cell r="C2283" t="str">
            <v>SOLIDE ORGANIQUE, AUTO-ÉCHAUFFANT, CORROSIF, N.S.A.</v>
          </cell>
          <cell r="D2283" t="str">
            <v>4.2</v>
          </cell>
          <cell r="E2283" t="str">
            <v>SC2</v>
          </cell>
          <cell r="F2283" t="str">
            <v>II</v>
          </cell>
          <cell r="G2283" t="str">
            <v>4.2,+8</v>
          </cell>
          <cell r="H2283" t="str">
            <v>274</v>
          </cell>
          <cell r="I2283">
            <v>0</v>
          </cell>
          <cell r="J2283" t="str">
            <v>E2</v>
          </cell>
          <cell r="K2283" t="str">
            <v>2</v>
          </cell>
          <cell r="L2283" t="str">
            <v>E</v>
          </cell>
          <cell r="M2283" t="str">
            <v>V1</v>
          </cell>
          <cell r="N2283" t="str">
            <v/>
          </cell>
          <cell r="O2283" t="str">
            <v/>
          </cell>
          <cell r="P2283" t="str">
            <v>N</v>
          </cell>
          <cell r="Q2283" t="str">
            <v>N</v>
          </cell>
          <cell r="R2283" t="str">
            <v>N</v>
          </cell>
          <cell r="S2283" t="str">
            <v>N</v>
          </cell>
          <cell r="T2283" t="str">
            <v>N</v>
          </cell>
          <cell r="U2283" t="str">
            <v>N</v>
          </cell>
          <cell r="V2283" t="str">
            <v>O</v>
          </cell>
          <cell r="W2283" t="str">
            <v>G</v>
          </cell>
        </row>
        <row r="2284">
          <cell r="B2284" t="str">
            <v>UN3127</v>
          </cell>
          <cell r="C2284" t="str">
            <v>SOLIDE AUTO-ÉCHAUFFANT, COMBURANT, N.S.A.</v>
          </cell>
          <cell r="D2284" t="str">
            <v>4.2</v>
          </cell>
          <cell r="E2284" t="str">
            <v>SO</v>
          </cell>
          <cell r="F2284" t="str">
            <v/>
          </cell>
          <cell r="G2284" t="str">
            <v/>
          </cell>
          <cell r="H2284" t="str">
            <v>TRANSPORT INTERDIT</v>
          </cell>
          <cell r="I2284">
            <v>0</v>
          </cell>
          <cell r="J2284" t="str">
            <v/>
          </cell>
          <cell r="K2284" t="str">
            <v>TRANSPORT INTERDIT</v>
          </cell>
          <cell r="L2284" t="str">
            <v>I</v>
          </cell>
          <cell r="M2284" t="str">
            <v/>
          </cell>
          <cell r="N2284" t="str">
            <v/>
          </cell>
          <cell r="O2284" t="str">
            <v/>
          </cell>
          <cell r="P2284" t="str">
            <v>O</v>
          </cell>
          <cell r="Q2284" t="str">
            <v>O</v>
          </cell>
          <cell r="R2284" t="str">
            <v>I</v>
          </cell>
          <cell r="S2284" t="str">
            <v>I</v>
          </cell>
          <cell r="T2284" t="str">
            <v>I</v>
          </cell>
          <cell r="U2284" t="str">
            <v>I</v>
          </cell>
          <cell r="V2284" t="str">
            <v>I</v>
          </cell>
          <cell r="W2284" t="str">
            <v>I</v>
          </cell>
        </row>
        <row r="2285">
          <cell r="B2285" t="str">
            <v>UN3128III</v>
          </cell>
          <cell r="C2285" t="str">
            <v>SOLIDE ORGANIQUE, AUTO-ÉCHAUFFANT, TOXIQUE, N.S.A.</v>
          </cell>
          <cell r="D2285" t="str">
            <v>4.2</v>
          </cell>
          <cell r="E2285" t="str">
            <v>ST2</v>
          </cell>
          <cell r="F2285" t="str">
            <v>III</v>
          </cell>
          <cell r="G2285" t="str">
            <v>4.2,+6.1</v>
          </cell>
          <cell r="H2285" t="str">
            <v>274</v>
          </cell>
          <cell r="I2285">
            <v>0</v>
          </cell>
          <cell r="J2285" t="str">
            <v>E1</v>
          </cell>
          <cell r="K2285" t="str">
            <v>3</v>
          </cell>
          <cell r="L2285" t="str">
            <v>E</v>
          </cell>
          <cell r="M2285" t="str">
            <v>V1</v>
          </cell>
          <cell r="N2285" t="str">
            <v>CV28</v>
          </cell>
          <cell r="O2285" t="str">
            <v/>
          </cell>
          <cell r="P2285" t="str">
            <v>N</v>
          </cell>
          <cell r="Q2285" t="str">
            <v>N</v>
          </cell>
          <cell r="R2285" t="str">
            <v>N</v>
          </cell>
          <cell r="S2285" t="str">
            <v>O</v>
          </cell>
          <cell r="T2285" t="str">
            <v>N</v>
          </cell>
          <cell r="U2285" t="str">
            <v>N</v>
          </cell>
          <cell r="V2285" t="str">
            <v>O</v>
          </cell>
          <cell r="W2285" t="str">
            <v>G</v>
          </cell>
        </row>
        <row r="2286">
          <cell r="B2286" t="str">
            <v>UN3128II</v>
          </cell>
          <cell r="C2286" t="str">
            <v>SOLIDE ORGANIQUE, AUTO-ÉCHAUFFANT, TOXIQUE, N.S.A.</v>
          </cell>
          <cell r="D2286" t="str">
            <v>4.2</v>
          </cell>
          <cell r="E2286" t="str">
            <v>ST2</v>
          </cell>
          <cell r="F2286" t="str">
            <v>II</v>
          </cell>
          <cell r="G2286" t="str">
            <v>4.2,+6.1</v>
          </cell>
          <cell r="H2286" t="str">
            <v>274</v>
          </cell>
          <cell r="I2286">
            <v>0</v>
          </cell>
          <cell r="J2286" t="str">
            <v>E2</v>
          </cell>
          <cell r="K2286" t="str">
            <v>2</v>
          </cell>
          <cell r="L2286" t="str">
            <v>E</v>
          </cell>
          <cell r="M2286" t="str">
            <v>V1</v>
          </cell>
          <cell r="N2286" t="str">
            <v>CV28</v>
          </cell>
          <cell r="O2286" t="str">
            <v/>
          </cell>
          <cell r="P2286" t="str">
            <v>N</v>
          </cell>
          <cell r="Q2286" t="str">
            <v>N</v>
          </cell>
          <cell r="R2286" t="str">
            <v>N</v>
          </cell>
          <cell r="S2286" t="str">
            <v>O</v>
          </cell>
          <cell r="T2286" t="str">
            <v>N</v>
          </cell>
          <cell r="U2286" t="str">
            <v>N</v>
          </cell>
          <cell r="V2286" t="str">
            <v>O</v>
          </cell>
          <cell r="W2286" t="str">
            <v>G</v>
          </cell>
        </row>
        <row r="2287">
          <cell r="B2287" t="str">
            <v>UN3129II</v>
          </cell>
          <cell r="C2287" t="str">
            <v>LIQUIDE HYDRORÉACTIF, CORROSIF, N.S.A.</v>
          </cell>
          <cell r="D2287" t="str">
            <v>4.3</v>
          </cell>
          <cell r="E2287" t="str">
            <v>WC1</v>
          </cell>
          <cell r="F2287" t="str">
            <v>II</v>
          </cell>
          <cell r="G2287" t="str">
            <v>4.3,+8</v>
          </cell>
          <cell r="H2287" t="str">
            <v>274</v>
          </cell>
          <cell r="I2287">
            <v>500</v>
          </cell>
          <cell r="J2287" t="str">
            <v>E0</v>
          </cell>
          <cell r="K2287" t="str">
            <v>0</v>
          </cell>
          <cell r="L2287" t="str">
            <v>E</v>
          </cell>
          <cell r="M2287" t="str">
            <v>V1</v>
          </cell>
          <cell r="N2287" t="str">
            <v>CV23</v>
          </cell>
          <cell r="O2287" t="str">
            <v/>
          </cell>
          <cell r="P2287" t="str">
            <v>N</v>
          </cell>
          <cell r="Q2287" t="str">
            <v>N</v>
          </cell>
          <cell r="R2287" t="str">
            <v>N</v>
          </cell>
          <cell r="S2287" t="str">
            <v>N</v>
          </cell>
          <cell r="T2287" t="str">
            <v>N</v>
          </cell>
          <cell r="U2287" t="str">
            <v>N</v>
          </cell>
          <cell r="V2287" t="str">
            <v>O</v>
          </cell>
          <cell r="W2287" t="str">
            <v>ML</v>
          </cell>
        </row>
        <row r="2288">
          <cell r="B2288" t="str">
            <v>UN3129I</v>
          </cell>
          <cell r="C2288" t="str">
            <v>LIQUIDE HYDRORÉACTIF, CORROSIF, N.S.A.</v>
          </cell>
          <cell r="D2288" t="str">
            <v>4.3</v>
          </cell>
          <cell r="E2288" t="str">
            <v>WC1</v>
          </cell>
          <cell r="F2288" t="str">
            <v>I</v>
          </cell>
          <cell r="G2288" t="str">
            <v>4.3,+8</v>
          </cell>
          <cell r="H2288" t="str">
            <v>274</v>
          </cell>
          <cell r="I2288">
            <v>0</v>
          </cell>
          <cell r="J2288" t="str">
            <v>E0</v>
          </cell>
          <cell r="K2288" t="str">
            <v>0</v>
          </cell>
          <cell r="L2288" t="str">
            <v>E</v>
          </cell>
          <cell r="M2288" t="str">
            <v>V1</v>
          </cell>
          <cell r="N2288" t="str">
            <v>CV23</v>
          </cell>
          <cell r="O2288" t="str">
            <v>S20</v>
          </cell>
          <cell r="P2288" t="str">
            <v>N</v>
          </cell>
          <cell r="Q2288" t="str">
            <v>N</v>
          </cell>
          <cell r="R2288" t="str">
            <v>N</v>
          </cell>
          <cell r="S2288" t="str">
            <v>N</v>
          </cell>
          <cell r="T2288" t="str">
            <v>N</v>
          </cell>
          <cell r="U2288" t="str">
            <v>N</v>
          </cell>
          <cell r="V2288" t="str">
            <v>O</v>
          </cell>
          <cell r="W2288" t="str">
            <v>ML</v>
          </cell>
        </row>
        <row r="2289">
          <cell r="B2289" t="str">
            <v>UN3129III</v>
          </cell>
          <cell r="C2289" t="str">
            <v>LIQUIDE HYDRORÉACTIF, CORROSIF, N.S.A.</v>
          </cell>
          <cell r="D2289" t="str">
            <v>4.3</v>
          </cell>
          <cell r="E2289" t="str">
            <v>WC1</v>
          </cell>
          <cell r="F2289" t="str">
            <v>III</v>
          </cell>
          <cell r="G2289" t="str">
            <v>4.3,+8</v>
          </cell>
          <cell r="H2289" t="str">
            <v>274</v>
          </cell>
          <cell r="I2289">
            <v>1000</v>
          </cell>
          <cell r="J2289" t="str">
            <v>E1</v>
          </cell>
          <cell r="K2289" t="str">
            <v>0</v>
          </cell>
          <cell r="L2289" t="str">
            <v>E</v>
          </cell>
          <cell r="M2289" t="str">
            <v>V1</v>
          </cell>
          <cell r="N2289" t="str">
            <v>CV23</v>
          </cell>
          <cell r="O2289" t="str">
            <v/>
          </cell>
          <cell r="P2289" t="str">
            <v>N</v>
          </cell>
          <cell r="Q2289" t="str">
            <v>N</v>
          </cell>
          <cell r="R2289" t="str">
            <v>N</v>
          </cell>
          <cell r="S2289" t="str">
            <v>N</v>
          </cell>
          <cell r="T2289" t="str">
            <v>N</v>
          </cell>
          <cell r="U2289" t="str">
            <v>N</v>
          </cell>
          <cell r="V2289" t="str">
            <v>O</v>
          </cell>
          <cell r="W2289" t="str">
            <v>ML</v>
          </cell>
        </row>
        <row r="2290">
          <cell r="B2290" t="str">
            <v>UN3130II</v>
          </cell>
          <cell r="C2290" t="str">
            <v>LIQUIDE HYDRORÉACTIF, TOXIQUE, N.S.A.</v>
          </cell>
          <cell r="D2290" t="str">
            <v>4.3</v>
          </cell>
          <cell r="E2290" t="str">
            <v>WT1</v>
          </cell>
          <cell r="F2290" t="str">
            <v>II</v>
          </cell>
          <cell r="G2290" t="str">
            <v>4.3,+6.1</v>
          </cell>
          <cell r="H2290" t="str">
            <v>274</v>
          </cell>
          <cell r="I2290">
            <v>500</v>
          </cell>
          <cell r="J2290" t="str">
            <v>E0</v>
          </cell>
          <cell r="K2290" t="str">
            <v>0</v>
          </cell>
          <cell r="L2290" t="str">
            <v>E</v>
          </cell>
          <cell r="M2290" t="str">
            <v>V1</v>
          </cell>
          <cell r="N2290" t="str">
            <v>CV23,CV28</v>
          </cell>
          <cell r="O2290" t="str">
            <v/>
          </cell>
          <cell r="P2290" t="str">
            <v>N</v>
          </cell>
          <cell r="Q2290" t="str">
            <v>N</v>
          </cell>
          <cell r="R2290" t="str">
            <v>N</v>
          </cell>
          <cell r="S2290" t="str">
            <v>O</v>
          </cell>
          <cell r="T2290" t="str">
            <v>N</v>
          </cell>
          <cell r="U2290" t="str">
            <v>N</v>
          </cell>
          <cell r="V2290" t="str">
            <v>O</v>
          </cell>
          <cell r="W2290" t="str">
            <v>ML</v>
          </cell>
        </row>
        <row r="2291">
          <cell r="B2291" t="str">
            <v>UN3130I</v>
          </cell>
          <cell r="C2291" t="str">
            <v>LIQUIDE HYDRORÉACTIF, TOXIQUE, N.S.A.</v>
          </cell>
          <cell r="D2291" t="str">
            <v>4.3</v>
          </cell>
          <cell r="E2291" t="str">
            <v>WT1</v>
          </cell>
          <cell r="F2291" t="str">
            <v>I</v>
          </cell>
          <cell r="G2291" t="str">
            <v>4.3,+6.1</v>
          </cell>
          <cell r="H2291" t="str">
            <v>274</v>
          </cell>
          <cell r="I2291">
            <v>0</v>
          </cell>
          <cell r="J2291" t="str">
            <v>E0</v>
          </cell>
          <cell r="K2291" t="str">
            <v>0</v>
          </cell>
          <cell r="L2291" t="str">
            <v>E</v>
          </cell>
          <cell r="M2291" t="str">
            <v>V1</v>
          </cell>
          <cell r="N2291" t="str">
            <v>CV23,CV28</v>
          </cell>
          <cell r="O2291" t="str">
            <v>S20</v>
          </cell>
          <cell r="P2291" t="str">
            <v>N</v>
          </cell>
          <cell r="Q2291" t="str">
            <v>N</v>
          </cell>
          <cell r="R2291" t="str">
            <v>N</v>
          </cell>
          <cell r="S2291" t="str">
            <v>O</v>
          </cell>
          <cell r="T2291" t="str">
            <v>N</v>
          </cell>
          <cell r="U2291" t="str">
            <v>N</v>
          </cell>
          <cell r="V2291" t="str">
            <v>O</v>
          </cell>
          <cell r="W2291" t="str">
            <v>ML</v>
          </cell>
        </row>
        <row r="2292">
          <cell r="B2292" t="str">
            <v>UN3130III</v>
          </cell>
          <cell r="C2292" t="str">
            <v>LIQUIDE HYDRORÉACTIF, TOXIQUE, N.S.A.</v>
          </cell>
          <cell r="D2292" t="str">
            <v>4.3</v>
          </cell>
          <cell r="E2292" t="str">
            <v>WT1</v>
          </cell>
          <cell r="F2292" t="str">
            <v>III</v>
          </cell>
          <cell r="G2292" t="str">
            <v>4.3,+6.1</v>
          </cell>
          <cell r="H2292" t="str">
            <v>274</v>
          </cell>
          <cell r="I2292">
            <v>1000</v>
          </cell>
          <cell r="J2292" t="str">
            <v>E1</v>
          </cell>
          <cell r="K2292" t="str">
            <v>0</v>
          </cell>
          <cell r="L2292" t="str">
            <v>E</v>
          </cell>
          <cell r="M2292" t="str">
            <v>V1</v>
          </cell>
          <cell r="N2292" t="str">
            <v>CV23,CV28</v>
          </cell>
          <cell r="O2292" t="str">
            <v/>
          </cell>
          <cell r="P2292" t="str">
            <v>N</v>
          </cell>
          <cell r="Q2292" t="str">
            <v>N</v>
          </cell>
          <cell r="R2292" t="str">
            <v>N</v>
          </cell>
          <cell r="S2292" t="str">
            <v>O</v>
          </cell>
          <cell r="T2292" t="str">
            <v>N</v>
          </cell>
          <cell r="U2292" t="str">
            <v>N</v>
          </cell>
          <cell r="V2292" t="str">
            <v>O</v>
          </cell>
          <cell r="W2292" t="str">
            <v>ML</v>
          </cell>
        </row>
        <row r="2293">
          <cell r="B2293" t="str">
            <v>UN3131III</v>
          </cell>
          <cell r="C2293" t="str">
            <v>SOLIDE HYDRORÉACTIF, CORROSIF, N.S.A.</v>
          </cell>
          <cell r="D2293" t="str">
            <v>4.3</v>
          </cell>
          <cell r="E2293" t="str">
            <v>WC2</v>
          </cell>
          <cell r="F2293" t="str">
            <v>III</v>
          </cell>
          <cell r="G2293" t="str">
            <v>4.3,+8</v>
          </cell>
          <cell r="H2293" t="str">
            <v>274</v>
          </cell>
          <cell r="I2293">
            <v>1000</v>
          </cell>
          <cell r="J2293" t="str">
            <v>E1</v>
          </cell>
          <cell r="K2293" t="str">
            <v>0</v>
          </cell>
          <cell r="L2293" t="str">
            <v>E</v>
          </cell>
          <cell r="M2293" t="str">
            <v>V1</v>
          </cell>
          <cell r="N2293" t="str">
            <v>CV23</v>
          </cell>
          <cell r="O2293" t="str">
            <v/>
          </cell>
          <cell r="P2293" t="str">
            <v>N</v>
          </cell>
          <cell r="Q2293" t="str">
            <v>N</v>
          </cell>
          <cell r="R2293" t="str">
            <v>N</v>
          </cell>
          <cell r="S2293" t="str">
            <v>N</v>
          </cell>
          <cell r="T2293" t="str">
            <v>N</v>
          </cell>
          <cell r="U2293" t="str">
            <v>N</v>
          </cell>
          <cell r="V2293" t="str">
            <v>O</v>
          </cell>
          <cell r="W2293" t="str">
            <v>G</v>
          </cell>
        </row>
        <row r="2294">
          <cell r="B2294" t="str">
            <v>UN3131II</v>
          </cell>
          <cell r="C2294" t="str">
            <v>SOLIDE HYDRORÉACTIF, CORROSIF, N.S.A.</v>
          </cell>
          <cell r="D2294" t="str">
            <v>4.3</v>
          </cell>
          <cell r="E2294" t="str">
            <v>WC2</v>
          </cell>
          <cell r="F2294" t="str">
            <v>II</v>
          </cell>
          <cell r="G2294" t="str">
            <v>4.3,+8</v>
          </cell>
          <cell r="H2294" t="str">
            <v>274</v>
          </cell>
          <cell r="I2294">
            <v>500</v>
          </cell>
          <cell r="J2294" t="str">
            <v>E2</v>
          </cell>
          <cell r="K2294" t="str">
            <v>0</v>
          </cell>
          <cell r="L2294" t="str">
            <v>E</v>
          </cell>
          <cell r="M2294" t="str">
            <v>V1</v>
          </cell>
          <cell r="N2294" t="str">
            <v>CV23</v>
          </cell>
          <cell r="O2294" t="str">
            <v/>
          </cell>
          <cell r="P2294" t="str">
            <v>N</v>
          </cell>
          <cell r="Q2294" t="str">
            <v>N</v>
          </cell>
          <cell r="R2294" t="str">
            <v>N</v>
          </cell>
          <cell r="S2294" t="str">
            <v>N</v>
          </cell>
          <cell r="T2294" t="str">
            <v>N</v>
          </cell>
          <cell r="U2294" t="str">
            <v>N</v>
          </cell>
          <cell r="V2294" t="str">
            <v>O</v>
          </cell>
          <cell r="W2294" t="str">
            <v>G</v>
          </cell>
        </row>
        <row r="2295">
          <cell r="B2295" t="str">
            <v>UN3131I</v>
          </cell>
          <cell r="C2295" t="str">
            <v>SOLIDE HYDRORÉACTIF, CORROSIF, N.S.A.</v>
          </cell>
          <cell r="D2295" t="str">
            <v>4.3</v>
          </cell>
          <cell r="E2295" t="str">
            <v>WC2</v>
          </cell>
          <cell r="F2295" t="str">
            <v>I</v>
          </cell>
          <cell r="G2295" t="str">
            <v>4.3,+8</v>
          </cell>
          <cell r="H2295" t="str">
            <v>274</v>
          </cell>
          <cell r="I2295">
            <v>0</v>
          </cell>
          <cell r="J2295" t="str">
            <v>E0</v>
          </cell>
          <cell r="K2295" t="str">
            <v>0</v>
          </cell>
          <cell r="L2295" t="str">
            <v>E</v>
          </cell>
          <cell r="M2295" t="str">
            <v>V1</v>
          </cell>
          <cell r="N2295" t="str">
            <v>CV23</v>
          </cell>
          <cell r="O2295" t="str">
            <v>S20</v>
          </cell>
          <cell r="P2295" t="str">
            <v>N</v>
          </cell>
          <cell r="Q2295" t="str">
            <v>N</v>
          </cell>
          <cell r="R2295" t="str">
            <v>N</v>
          </cell>
          <cell r="S2295" t="str">
            <v>N</v>
          </cell>
          <cell r="T2295" t="str">
            <v>N</v>
          </cell>
          <cell r="U2295" t="str">
            <v>N</v>
          </cell>
          <cell r="V2295" t="str">
            <v>O</v>
          </cell>
          <cell r="W2295" t="str">
            <v>G</v>
          </cell>
        </row>
        <row r="2296">
          <cell r="B2296" t="str">
            <v>UN3132III</v>
          </cell>
          <cell r="C2296" t="str">
            <v>SOLIDE HYDRORÉACTIF, INFLAMMABLE, N.S.A.</v>
          </cell>
          <cell r="D2296" t="str">
            <v>4.3</v>
          </cell>
          <cell r="E2296" t="str">
            <v>WF2</v>
          </cell>
          <cell r="F2296" t="str">
            <v>III</v>
          </cell>
          <cell r="G2296" t="str">
            <v>4.3,+4.1</v>
          </cell>
          <cell r="H2296" t="str">
            <v>274</v>
          </cell>
          <cell r="I2296">
            <v>1000</v>
          </cell>
          <cell r="J2296" t="str">
            <v>E1</v>
          </cell>
          <cell r="K2296" t="str">
            <v>0</v>
          </cell>
          <cell r="L2296" t="str">
            <v>E</v>
          </cell>
          <cell r="M2296" t="str">
            <v>V1</v>
          </cell>
          <cell r="N2296" t="str">
            <v>CV23</v>
          </cell>
          <cell r="O2296" t="str">
            <v/>
          </cell>
          <cell r="P2296" t="str">
            <v>N</v>
          </cell>
          <cell r="Q2296" t="str">
            <v>N</v>
          </cell>
          <cell r="R2296" t="str">
            <v>N</v>
          </cell>
          <cell r="S2296" t="str">
            <v>N</v>
          </cell>
          <cell r="T2296" t="str">
            <v>N</v>
          </cell>
          <cell r="U2296" t="str">
            <v>N</v>
          </cell>
          <cell r="V2296" t="str">
            <v>O</v>
          </cell>
          <cell r="W2296" t="str">
            <v>G</v>
          </cell>
        </row>
        <row r="2297">
          <cell r="B2297" t="str">
            <v>UN3132II</v>
          </cell>
          <cell r="C2297" t="str">
            <v>SOLIDE HYDRORÉACTIF, INFLAMMABLE, N.S.A.</v>
          </cell>
          <cell r="D2297" t="str">
            <v>4.3</v>
          </cell>
          <cell r="E2297" t="str">
            <v>WF2</v>
          </cell>
          <cell r="F2297" t="str">
            <v>II</v>
          </cell>
          <cell r="G2297" t="str">
            <v>4.3,+4.1</v>
          </cell>
          <cell r="H2297" t="str">
            <v>274</v>
          </cell>
          <cell r="I2297">
            <v>500</v>
          </cell>
          <cell r="J2297" t="str">
            <v>E2</v>
          </cell>
          <cell r="K2297" t="str">
            <v>0</v>
          </cell>
          <cell r="L2297" t="str">
            <v>E</v>
          </cell>
          <cell r="M2297" t="str">
            <v>V1</v>
          </cell>
          <cell r="N2297" t="str">
            <v>CV23</v>
          </cell>
          <cell r="O2297" t="str">
            <v/>
          </cell>
          <cell r="P2297" t="str">
            <v>N</v>
          </cell>
          <cell r="Q2297" t="str">
            <v>N</v>
          </cell>
          <cell r="R2297" t="str">
            <v>N</v>
          </cell>
          <cell r="S2297" t="str">
            <v>N</v>
          </cell>
          <cell r="T2297" t="str">
            <v>N</v>
          </cell>
          <cell r="U2297" t="str">
            <v>N</v>
          </cell>
          <cell r="V2297" t="str">
            <v>O</v>
          </cell>
          <cell r="W2297" t="str">
            <v>G</v>
          </cell>
        </row>
        <row r="2298">
          <cell r="B2298" t="str">
            <v>UN3132I</v>
          </cell>
          <cell r="C2298" t="str">
            <v>SOLIDE HYDRORÉACTIF, INFLAMMABLE, N.S.A.</v>
          </cell>
          <cell r="D2298" t="str">
            <v>4.3</v>
          </cell>
          <cell r="E2298" t="str">
            <v>WF2</v>
          </cell>
          <cell r="F2298" t="str">
            <v>I</v>
          </cell>
          <cell r="G2298" t="str">
            <v>4.3,+4.1</v>
          </cell>
          <cell r="H2298" t="str">
            <v>274</v>
          </cell>
          <cell r="I2298">
            <v>0</v>
          </cell>
          <cell r="J2298" t="str">
            <v>E0</v>
          </cell>
          <cell r="K2298" t="str">
            <v>0</v>
          </cell>
          <cell r="L2298" t="str">
            <v>E</v>
          </cell>
          <cell r="M2298" t="str">
            <v>V1</v>
          </cell>
          <cell r="N2298" t="str">
            <v>CV23</v>
          </cell>
          <cell r="O2298" t="str">
            <v>S20</v>
          </cell>
          <cell r="P2298" t="str">
            <v>N</v>
          </cell>
          <cell r="Q2298" t="str">
            <v>N</v>
          </cell>
          <cell r="R2298" t="str">
            <v>N</v>
          </cell>
          <cell r="S2298" t="str">
            <v>N</v>
          </cell>
          <cell r="T2298" t="str">
            <v>N</v>
          </cell>
          <cell r="U2298" t="str">
            <v>N</v>
          </cell>
          <cell r="V2298" t="str">
            <v>O</v>
          </cell>
          <cell r="W2298" t="str">
            <v>G</v>
          </cell>
        </row>
        <row r="2299">
          <cell r="B2299" t="str">
            <v>UN3133</v>
          </cell>
          <cell r="C2299" t="str">
            <v>SOLIDE HYDRORÉACTIF, COMBURANT, N.S.A.</v>
          </cell>
          <cell r="D2299" t="str">
            <v>4.3</v>
          </cell>
          <cell r="E2299" t="str">
            <v>WO</v>
          </cell>
          <cell r="F2299" t="str">
            <v/>
          </cell>
          <cell r="G2299" t="str">
            <v/>
          </cell>
          <cell r="H2299" t="str">
            <v>TRANSPORT INTERDIT</v>
          </cell>
          <cell r="I2299">
            <v>0</v>
          </cell>
          <cell r="J2299" t="str">
            <v/>
          </cell>
          <cell r="K2299" t="str">
            <v>TRANSPORT INTERDIT</v>
          </cell>
          <cell r="L2299" t="str">
            <v>I</v>
          </cell>
          <cell r="M2299" t="str">
            <v/>
          </cell>
          <cell r="N2299" t="str">
            <v/>
          </cell>
          <cell r="O2299" t="str">
            <v/>
          </cell>
          <cell r="P2299" t="str">
            <v>O</v>
          </cell>
          <cell r="Q2299" t="str">
            <v>O</v>
          </cell>
          <cell r="R2299" t="str">
            <v>I</v>
          </cell>
          <cell r="S2299" t="str">
            <v>I</v>
          </cell>
          <cell r="T2299" t="str">
            <v>I</v>
          </cell>
          <cell r="U2299" t="str">
            <v>I</v>
          </cell>
          <cell r="V2299" t="str">
            <v>I</v>
          </cell>
          <cell r="W2299" t="str">
            <v>I</v>
          </cell>
        </row>
        <row r="2300">
          <cell r="B2300" t="str">
            <v>UN3134III</v>
          </cell>
          <cell r="C2300" t="str">
            <v>SOLIDE HYDRORÉACTIF, TOXIQUE, N.S.A.</v>
          </cell>
          <cell r="D2300" t="str">
            <v>4.3</v>
          </cell>
          <cell r="E2300" t="str">
            <v>WT2</v>
          </cell>
          <cell r="F2300" t="str">
            <v>III</v>
          </cell>
          <cell r="G2300" t="str">
            <v>4.3,+6.1</v>
          </cell>
          <cell r="H2300" t="str">
            <v>274</v>
          </cell>
          <cell r="I2300">
            <v>1000</v>
          </cell>
          <cell r="J2300" t="str">
            <v>E1</v>
          </cell>
          <cell r="K2300" t="str">
            <v>0</v>
          </cell>
          <cell r="L2300" t="str">
            <v>E</v>
          </cell>
          <cell r="M2300" t="str">
            <v>V1</v>
          </cell>
          <cell r="N2300" t="str">
            <v>CV23,CV28</v>
          </cell>
          <cell r="O2300" t="str">
            <v/>
          </cell>
          <cell r="P2300" t="str">
            <v>N</v>
          </cell>
          <cell r="Q2300" t="str">
            <v>N</v>
          </cell>
          <cell r="R2300" t="str">
            <v>N</v>
          </cell>
          <cell r="S2300" t="str">
            <v>O</v>
          </cell>
          <cell r="T2300" t="str">
            <v>N</v>
          </cell>
          <cell r="U2300" t="str">
            <v>N</v>
          </cell>
          <cell r="V2300" t="str">
            <v>O</v>
          </cell>
          <cell r="W2300" t="str">
            <v>G</v>
          </cell>
        </row>
        <row r="2301">
          <cell r="B2301" t="str">
            <v>UN3134II</v>
          </cell>
          <cell r="C2301" t="str">
            <v>SOLIDE HYDRORÉACTIF, TOXIQUE, N.S.A.</v>
          </cell>
          <cell r="D2301" t="str">
            <v>4.3</v>
          </cell>
          <cell r="E2301" t="str">
            <v>WT2</v>
          </cell>
          <cell r="F2301" t="str">
            <v>II</v>
          </cell>
          <cell r="G2301" t="str">
            <v>4.3,+6.1</v>
          </cell>
          <cell r="H2301" t="str">
            <v>274</v>
          </cell>
          <cell r="I2301">
            <v>500</v>
          </cell>
          <cell r="J2301" t="str">
            <v>E2</v>
          </cell>
          <cell r="K2301" t="str">
            <v>0</v>
          </cell>
          <cell r="L2301" t="str">
            <v>E</v>
          </cell>
          <cell r="M2301" t="str">
            <v>V1</v>
          </cell>
          <cell r="N2301" t="str">
            <v>CV23,CV28</v>
          </cell>
          <cell r="O2301" t="str">
            <v/>
          </cell>
          <cell r="P2301" t="str">
            <v>N</v>
          </cell>
          <cell r="Q2301" t="str">
            <v>N</v>
          </cell>
          <cell r="R2301" t="str">
            <v>N</v>
          </cell>
          <cell r="S2301" t="str">
            <v>O</v>
          </cell>
          <cell r="T2301" t="str">
            <v>N</v>
          </cell>
          <cell r="U2301" t="str">
            <v>N</v>
          </cell>
          <cell r="V2301" t="str">
            <v>O</v>
          </cell>
          <cell r="W2301" t="str">
            <v>G</v>
          </cell>
        </row>
        <row r="2302">
          <cell r="B2302" t="str">
            <v>UN3134I</v>
          </cell>
          <cell r="C2302" t="str">
            <v>SOLIDE HYDRORÉACTIF, TOXIQUE, N.S.A.</v>
          </cell>
          <cell r="D2302" t="str">
            <v>4.3</v>
          </cell>
          <cell r="E2302" t="str">
            <v>WT2</v>
          </cell>
          <cell r="F2302" t="str">
            <v>I</v>
          </cell>
          <cell r="G2302" t="str">
            <v>4.3,+6.1</v>
          </cell>
          <cell r="H2302" t="str">
            <v>274</v>
          </cell>
          <cell r="I2302">
            <v>0</v>
          </cell>
          <cell r="J2302" t="str">
            <v>E0</v>
          </cell>
          <cell r="K2302" t="str">
            <v>0</v>
          </cell>
          <cell r="L2302" t="str">
            <v>E</v>
          </cell>
          <cell r="M2302" t="str">
            <v>V1</v>
          </cell>
          <cell r="N2302" t="str">
            <v>CV23,CV28</v>
          </cell>
          <cell r="O2302" t="str">
            <v>S20</v>
          </cell>
          <cell r="P2302" t="str">
            <v>N</v>
          </cell>
          <cell r="Q2302" t="str">
            <v>N</v>
          </cell>
          <cell r="R2302" t="str">
            <v>N</v>
          </cell>
          <cell r="S2302" t="str">
            <v>O</v>
          </cell>
          <cell r="T2302" t="str">
            <v>N</v>
          </cell>
          <cell r="U2302" t="str">
            <v>N</v>
          </cell>
          <cell r="V2302" t="str">
            <v>O</v>
          </cell>
          <cell r="W2302" t="str">
            <v>G</v>
          </cell>
        </row>
        <row r="2303">
          <cell r="B2303" t="str">
            <v>UN3135III</v>
          </cell>
          <cell r="C2303" t="str">
            <v>SOLIDE HYDRORÉACTIF, AUTO-ÉCHAUFFANT, N.S.A.</v>
          </cell>
          <cell r="D2303" t="str">
            <v>4.3</v>
          </cell>
          <cell r="E2303" t="str">
            <v>WS</v>
          </cell>
          <cell r="F2303" t="str">
            <v>III</v>
          </cell>
          <cell r="G2303" t="str">
            <v>4.3,+4.2</v>
          </cell>
          <cell r="H2303" t="str">
            <v>274</v>
          </cell>
          <cell r="I2303">
            <v>0</v>
          </cell>
          <cell r="J2303" t="str">
            <v>E1</v>
          </cell>
          <cell r="K2303" t="str">
            <v>3</v>
          </cell>
          <cell r="L2303" t="str">
            <v>E</v>
          </cell>
          <cell r="M2303" t="str">
            <v>V1</v>
          </cell>
          <cell r="N2303" t="str">
            <v>CV23</v>
          </cell>
          <cell r="O2303" t="str">
            <v/>
          </cell>
          <cell r="P2303" t="str">
            <v>N</v>
          </cell>
          <cell r="Q2303" t="str">
            <v>N</v>
          </cell>
          <cell r="R2303" t="str">
            <v>N</v>
          </cell>
          <cell r="S2303" t="str">
            <v>N</v>
          </cell>
          <cell r="T2303" t="str">
            <v>N</v>
          </cell>
          <cell r="U2303" t="str">
            <v>N</v>
          </cell>
          <cell r="V2303" t="str">
            <v>O</v>
          </cell>
          <cell r="W2303" t="str">
            <v>G</v>
          </cell>
        </row>
        <row r="2304">
          <cell r="B2304" t="str">
            <v>UN3135II</v>
          </cell>
          <cell r="C2304" t="str">
            <v>SOLIDE HYDRORÉACTIF, AUTO-ÉCHAUFFANT, N.S.A.</v>
          </cell>
          <cell r="D2304" t="str">
            <v>4.3</v>
          </cell>
          <cell r="E2304" t="str">
            <v>WS</v>
          </cell>
          <cell r="F2304" t="str">
            <v>II</v>
          </cell>
          <cell r="G2304" t="str">
            <v>4.3,+4.2</v>
          </cell>
          <cell r="H2304" t="str">
            <v>274</v>
          </cell>
          <cell r="I2304">
            <v>0</v>
          </cell>
          <cell r="J2304" t="str">
            <v>E2</v>
          </cell>
          <cell r="K2304" t="str">
            <v>2</v>
          </cell>
          <cell r="L2304" t="str">
            <v>E</v>
          </cell>
          <cell r="M2304" t="str">
            <v>V1</v>
          </cell>
          <cell r="N2304" t="str">
            <v>CV23</v>
          </cell>
          <cell r="O2304" t="str">
            <v/>
          </cell>
          <cell r="P2304" t="str">
            <v>N</v>
          </cell>
          <cell r="Q2304" t="str">
            <v>N</v>
          </cell>
          <cell r="R2304" t="str">
            <v>N</v>
          </cell>
          <cell r="S2304" t="str">
            <v>N</v>
          </cell>
          <cell r="T2304" t="str">
            <v>N</v>
          </cell>
          <cell r="U2304" t="str">
            <v>N</v>
          </cell>
          <cell r="V2304" t="str">
            <v>O</v>
          </cell>
          <cell r="W2304" t="str">
            <v>G</v>
          </cell>
        </row>
        <row r="2305">
          <cell r="B2305" t="str">
            <v>UN3135I</v>
          </cell>
          <cell r="C2305" t="str">
            <v>SOLIDE HYDRORÉACTIF, AUTO-ÉCHAUFFANT, N.S.A.</v>
          </cell>
          <cell r="D2305" t="str">
            <v>4.3</v>
          </cell>
          <cell r="E2305" t="str">
            <v>WS</v>
          </cell>
          <cell r="F2305" t="str">
            <v>I</v>
          </cell>
          <cell r="G2305" t="str">
            <v>4.3,+4.2</v>
          </cell>
          <cell r="H2305" t="str">
            <v>274</v>
          </cell>
          <cell r="I2305">
            <v>0</v>
          </cell>
          <cell r="J2305" t="str">
            <v>E0</v>
          </cell>
          <cell r="K2305" t="str">
            <v>1</v>
          </cell>
          <cell r="L2305" t="str">
            <v>E</v>
          </cell>
          <cell r="M2305" t="str">
            <v>V1</v>
          </cell>
          <cell r="N2305" t="str">
            <v>CV23</v>
          </cell>
          <cell r="O2305" t="str">
            <v>S20</v>
          </cell>
          <cell r="P2305" t="str">
            <v>N</v>
          </cell>
          <cell r="Q2305" t="str">
            <v>N</v>
          </cell>
          <cell r="R2305" t="str">
            <v>N</v>
          </cell>
          <cell r="S2305" t="str">
            <v>N</v>
          </cell>
          <cell r="T2305" t="str">
            <v>N</v>
          </cell>
          <cell r="U2305" t="str">
            <v>N</v>
          </cell>
          <cell r="V2305" t="str">
            <v>O</v>
          </cell>
          <cell r="W2305" t="str">
            <v>G</v>
          </cell>
        </row>
        <row r="2306">
          <cell r="B2306" t="str">
            <v>UN3136</v>
          </cell>
          <cell r="C2306" t="str">
            <v>TRIFLUOROMÉTHANE LIQUIDE RÉFRIGÉRÉ</v>
          </cell>
          <cell r="D2306" t="str">
            <v>2</v>
          </cell>
          <cell r="E2306" t="str">
            <v>3A</v>
          </cell>
          <cell r="F2306" t="str">
            <v/>
          </cell>
          <cell r="G2306" t="str">
            <v>2.2</v>
          </cell>
          <cell r="H2306">
            <v>593</v>
          </cell>
          <cell r="I2306">
            <v>120</v>
          </cell>
          <cell r="J2306" t="str">
            <v>E1</v>
          </cell>
          <cell r="K2306" t="str">
            <v>3</v>
          </cell>
          <cell r="L2306" t="str">
            <v>E</v>
          </cell>
          <cell r="M2306" t="str">
            <v>V5</v>
          </cell>
          <cell r="N2306" t="str">
            <v>CV9,CV11,CV36</v>
          </cell>
          <cell r="O2306" t="str">
            <v>S20</v>
          </cell>
          <cell r="P2306" t="str">
            <v>N</v>
          </cell>
          <cell r="Q2306" t="str">
            <v>N</v>
          </cell>
          <cell r="R2306" t="str">
            <v>N</v>
          </cell>
          <cell r="S2306" t="str">
            <v>N</v>
          </cell>
          <cell r="T2306" t="str">
            <v>N</v>
          </cell>
          <cell r="U2306" t="str">
            <v>N</v>
          </cell>
          <cell r="V2306" t="str">
            <v>N</v>
          </cell>
          <cell r="W2306" t="str">
            <v>ML</v>
          </cell>
        </row>
        <row r="2307">
          <cell r="B2307" t="str">
            <v>UN3137</v>
          </cell>
          <cell r="C2307" t="str">
            <v>SOLIDE COMBURANT, INFLAMMABLE, N.S.A.</v>
          </cell>
          <cell r="D2307" t="str">
            <v>5.1</v>
          </cell>
          <cell r="E2307" t="str">
            <v>OF</v>
          </cell>
          <cell r="F2307" t="str">
            <v/>
          </cell>
          <cell r="G2307" t="str">
            <v/>
          </cell>
          <cell r="H2307" t="str">
            <v>TRANSPORT INTERDIT</v>
          </cell>
          <cell r="I2307">
            <v>0</v>
          </cell>
          <cell r="J2307" t="str">
            <v/>
          </cell>
          <cell r="K2307" t="str">
            <v>TRANSPORT INTERDIT</v>
          </cell>
          <cell r="L2307" t="str">
            <v>I</v>
          </cell>
          <cell r="M2307" t="str">
            <v/>
          </cell>
          <cell r="N2307" t="str">
            <v/>
          </cell>
          <cell r="O2307" t="str">
            <v/>
          </cell>
          <cell r="P2307" t="str">
            <v>O</v>
          </cell>
          <cell r="Q2307" t="str">
            <v>O</v>
          </cell>
          <cell r="R2307" t="str">
            <v>I</v>
          </cell>
          <cell r="S2307" t="str">
            <v>I</v>
          </cell>
          <cell r="T2307" t="str">
            <v>I</v>
          </cell>
          <cell r="U2307" t="str">
            <v>I</v>
          </cell>
          <cell r="V2307" t="str">
            <v>I</v>
          </cell>
          <cell r="W2307" t="str">
            <v>I</v>
          </cell>
        </row>
        <row r="2308">
          <cell r="B2308" t="str">
            <v>UN3138</v>
          </cell>
          <cell r="C2308" t="str">
            <v>ÉTHYLÈNE, ACÉTYLÈNE ET PROPYLÈNE EN MÉLANGE LIQUIDE RÉFRIGÉRÉ</v>
          </cell>
          <cell r="D2308" t="str">
            <v>2</v>
          </cell>
          <cell r="E2308" t="str">
            <v>3F</v>
          </cell>
          <cell r="F2308" t="str">
            <v/>
          </cell>
          <cell r="G2308" t="str">
            <v>2.1</v>
          </cell>
          <cell r="H2308">
            <v>662</v>
          </cell>
          <cell r="I2308">
            <v>0</v>
          </cell>
          <cell r="J2308" t="str">
            <v>E0</v>
          </cell>
          <cell r="K2308" t="str">
            <v>2</v>
          </cell>
          <cell r="L2308" t="str">
            <v>D</v>
          </cell>
          <cell r="M2308" t="str">
            <v>V5</v>
          </cell>
          <cell r="N2308" t="str">
            <v>CV9,CV11,CV36</v>
          </cell>
          <cell r="O2308" t="str">
            <v>S2,S17</v>
          </cell>
          <cell r="P2308" t="str">
            <v>N</v>
          </cell>
          <cell r="Q2308" t="str">
            <v>N</v>
          </cell>
          <cell r="R2308" t="str">
            <v>N</v>
          </cell>
          <cell r="S2308" t="str">
            <v>N</v>
          </cell>
          <cell r="T2308" t="str">
            <v>N</v>
          </cell>
          <cell r="U2308" t="str">
            <v>N</v>
          </cell>
          <cell r="V2308" t="str">
            <v>N</v>
          </cell>
          <cell r="W2308" t="str">
            <v>ML</v>
          </cell>
        </row>
        <row r="2309">
          <cell r="B2309" t="str">
            <v>UN3139III</v>
          </cell>
          <cell r="C2309" t="str">
            <v>LIQUIDE COMBURANT, N.S.A.</v>
          </cell>
          <cell r="D2309" t="str">
            <v>5.1</v>
          </cell>
          <cell r="E2309" t="str">
            <v>O1</v>
          </cell>
          <cell r="F2309" t="str">
            <v>III</v>
          </cell>
          <cell r="G2309" t="str">
            <v>5.1</v>
          </cell>
          <cell r="H2309" t="str">
            <v>274</v>
          </cell>
          <cell r="I2309">
            <v>5000</v>
          </cell>
          <cell r="J2309" t="str">
            <v>E1</v>
          </cell>
          <cell r="K2309" t="str">
            <v>3</v>
          </cell>
          <cell r="L2309" t="str">
            <v>E</v>
          </cell>
          <cell r="M2309" t="str">
            <v/>
          </cell>
          <cell r="N2309" t="str">
            <v>CV24</v>
          </cell>
          <cell r="O2309" t="str">
            <v/>
          </cell>
          <cell r="P2309" t="str">
            <v>N</v>
          </cell>
          <cell r="Q2309" t="str">
            <v>N</v>
          </cell>
          <cell r="R2309" t="str">
            <v>N</v>
          </cell>
          <cell r="S2309" t="str">
            <v>N</v>
          </cell>
          <cell r="T2309" t="str">
            <v>N</v>
          </cell>
          <cell r="U2309" t="str">
            <v>N</v>
          </cell>
          <cell r="V2309" t="str">
            <v>O</v>
          </cell>
          <cell r="W2309" t="str">
            <v>ML</v>
          </cell>
        </row>
        <row r="2310">
          <cell r="B2310" t="str">
            <v>UN3139II</v>
          </cell>
          <cell r="C2310" t="str">
            <v>LIQUIDE COMBURANT, N.S.A.</v>
          </cell>
          <cell r="D2310" t="str">
            <v>5.1</v>
          </cell>
          <cell r="E2310" t="str">
            <v>O1</v>
          </cell>
          <cell r="F2310" t="str">
            <v>II</v>
          </cell>
          <cell r="G2310" t="str">
            <v>5.1</v>
          </cell>
          <cell r="H2310" t="str">
            <v>274</v>
          </cell>
          <cell r="I2310">
            <v>1000</v>
          </cell>
          <cell r="J2310" t="str">
            <v>E2</v>
          </cell>
          <cell r="K2310" t="str">
            <v>2</v>
          </cell>
          <cell r="L2310" t="str">
            <v>E</v>
          </cell>
          <cell r="M2310" t="str">
            <v/>
          </cell>
          <cell r="N2310" t="str">
            <v>CV24</v>
          </cell>
          <cell r="O2310" t="str">
            <v/>
          </cell>
          <cell r="P2310" t="str">
            <v>N</v>
          </cell>
          <cell r="Q2310" t="str">
            <v>N</v>
          </cell>
          <cell r="R2310" t="str">
            <v>N</v>
          </cell>
          <cell r="S2310" t="str">
            <v>N</v>
          </cell>
          <cell r="T2310" t="str">
            <v>N</v>
          </cell>
          <cell r="U2310" t="str">
            <v>N</v>
          </cell>
          <cell r="V2310" t="str">
            <v>O</v>
          </cell>
          <cell r="W2310" t="str">
            <v>ML</v>
          </cell>
        </row>
        <row r="2311">
          <cell r="B2311" t="str">
            <v>UN3139I</v>
          </cell>
          <cell r="C2311" t="str">
            <v>LIQUIDE COMBURANT, N.S.A.</v>
          </cell>
          <cell r="D2311" t="str">
            <v>5.1</v>
          </cell>
          <cell r="E2311" t="str">
            <v>O1</v>
          </cell>
          <cell r="F2311" t="str">
            <v>I</v>
          </cell>
          <cell r="G2311" t="str">
            <v>5.1</v>
          </cell>
          <cell r="H2311" t="str">
            <v>274</v>
          </cell>
          <cell r="I2311">
            <v>0</v>
          </cell>
          <cell r="J2311" t="str">
            <v>E0</v>
          </cell>
          <cell r="K2311" t="str">
            <v>1</v>
          </cell>
          <cell r="L2311" t="str">
            <v>E</v>
          </cell>
          <cell r="M2311" t="str">
            <v/>
          </cell>
          <cell r="N2311" t="str">
            <v>CV24</v>
          </cell>
          <cell r="O2311" t="str">
            <v>S20</v>
          </cell>
          <cell r="P2311" t="str">
            <v>N</v>
          </cell>
          <cell r="Q2311" t="str">
            <v>N</v>
          </cell>
          <cell r="R2311" t="str">
            <v>N</v>
          </cell>
          <cell r="S2311" t="str">
            <v>N</v>
          </cell>
          <cell r="T2311" t="str">
            <v>N</v>
          </cell>
          <cell r="U2311" t="str">
            <v>N</v>
          </cell>
          <cell r="V2311" t="str">
            <v>O</v>
          </cell>
          <cell r="W2311" t="str">
            <v>ML</v>
          </cell>
        </row>
        <row r="2312">
          <cell r="B2312" t="str">
            <v>UN3140III</v>
          </cell>
          <cell r="C2312" t="str">
            <v>ALCALOÏDES LIQUIDES, N.S.A. ou SELS D'ALCALOÏDES LIQUIDES, N.S.A.</v>
          </cell>
          <cell r="D2312" t="str">
            <v>6.1</v>
          </cell>
          <cell r="E2312" t="str">
            <v>T1</v>
          </cell>
          <cell r="F2312" t="str">
            <v>III</v>
          </cell>
          <cell r="G2312" t="str">
            <v>6.1</v>
          </cell>
          <cell r="H2312" t="str">
            <v>43,274</v>
          </cell>
          <cell r="I2312">
            <v>5000</v>
          </cell>
          <cell r="J2312" t="str">
            <v>E1</v>
          </cell>
          <cell r="K2312" t="str">
            <v>2</v>
          </cell>
          <cell r="L2312" t="str">
            <v>E</v>
          </cell>
          <cell r="M2312" t="str">
            <v>V12</v>
          </cell>
          <cell r="N2312" t="str">
            <v>CV13,CV28</v>
          </cell>
          <cell r="O2312" t="str">
            <v>S9</v>
          </cell>
          <cell r="P2312" t="str">
            <v>N</v>
          </cell>
          <cell r="Q2312" t="str">
            <v>N</v>
          </cell>
          <cell r="R2312" t="str">
            <v>N</v>
          </cell>
          <cell r="S2312" t="str">
            <v>O</v>
          </cell>
          <cell r="T2312" t="str">
            <v>N</v>
          </cell>
          <cell r="U2312" t="str">
            <v>N</v>
          </cell>
          <cell r="V2312" t="str">
            <v>O</v>
          </cell>
          <cell r="W2312" t="str">
            <v>ML</v>
          </cell>
        </row>
        <row r="2313">
          <cell r="B2313" t="str">
            <v>UN3140II</v>
          </cell>
          <cell r="C2313" t="str">
            <v>ALCALOÏDES LIQUIDES, N.S.A. ou SELS D'ALCALOÏDES LIQUIDES, N.S.A.</v>
          </cell>
          <cell r="D2313" t="str">
            <v>6.1</v>
          </cell>
          <cell r="E2313" t="str">
            <v>T1</v>
          </cell>
          <cell r="F2313" t="str">
            <v>II</v>
          </cell>
          <cell r="G2313" t="str">
            <v>6.1</v>
          </cell>
          <cell r="H2313" t="str">
            <v>43,274</v>
          </cell>
          <cell r="I2313">
            <v>100</v>
          </cell>
          <cell r="J2313" t="str">
            <v>E4</v>
          </cell>
          <cell r="K2313" t="str">
            <v>2</v>
          </cell>
          <cell r="L2313" t="str">
            <v>E</v>
          </cell>
          <cell r="M2313" t="str">
            <v/>
          </cell>
          <cell r="N2313" t="str">
            <v>CV13,CV28</v>
          </cell>
          <cell r="O2313" t="str">
            <v>S9,S19</v>
          </cell>
          <cell r="P2313" t="str">
            <v>N</v>
          </cell>
          <cell r="Q2313" t="str">
            <v>N</v>
          </cell>
          <cell r="R2313" t="str">
            <v>N</v>
          </cell>
          <cell r="S2313" t="str">
            <v>O</v>
          </cell>
          <cell r="T2313" t="str">
            <v>N</v>
          </cell>
          <cell r="U2313" t="str">
            <v>N</v>
          </cell>
          <cell r="V2313" t="str">
            <v>O</v>
          </cell>
          <cell r="W2313" t="str">
            <v>ML</v>
          </cell>
        </row>
        <row r="2314">
          <cell r="B2314" t="str">
            <v>UN3140I</v>
          </cell>
          <cell r="C2314" t="str">
            <v>ALCALOÏDES LIQUIDES, N.S.A. ou SELS D'ALCALOÏDES LIQUIDES, N.S.A.</v>
          </cell>
          <cell r="D2314" t="str">
            <v>6.1</v>
          </cell>
          <cell r="E2314" t="str">
            <v>T1</v>
          </cell>
          <cell r="F2314" t="str">
            <v>I</v>
          </cell>
          <cell r="G2314" t="str">
            <v>6.1</v>
          </cell>
          <cell r="H2314" t="str">
            <v>43,274</v>
          </cell>
          <cell r="I2314">
            <v>0</v>
          </cell>
          <cell r="J2314" t="str">
            <v>E5</v>
          </cell>
          <cell r="K2314" t="str">
            <v>1</v>
          </cell>
          <cell r="L2314" t="str">
            <v>E</v>
          </cell>
          <cell r="M2314" t="str">
            <v/>
          </cell>
          <cell r="N2314" t="str">
            <v>CV1,CV13,CV28</v>
          </cell>
          <cell r="O2314" t="str">
            <v>S9,S14</v>
          </cell>
          <cell r="P2314" t="str">
            <v>N</v>
          </cell>
          <cell r="Q2314" t="str">
            <v>N</v>
          </cell>
          <cell r="R2314" t="str">
            <v>N</v>
          </cell>
          <cell r="S2314" t="str">
            <v>O</v>
          </cell>
          <cell r="T2314" t="str">
            <v>O</v>
          </cell>
          <cell r="U2314" t="str">
            <v>N</v>
          </cell>
          <cell r="V2314" t="str">
            <v>O</v>
          </cell>
          <cell r="W2314" t="str">
            <v>ML</v>
          </cell>
        </row>
        <row r="2315">
          <cell r="B2315" t="str">
            <v>UN3141III</v>
          </cell>
          <cell r="C2315" t="str">
            <v>COMPOSÉ INORGANIQUE LIQUIDE DE L'ANTIMOINE, N.S.A.</v>
          </cell>
          <cell r="D2315" t="str">
            <v>6.1</v>
          </cell>
          <cell r="E2315" t="str">
            <v>T4</v>
          </cell>
          <cell r="F2315" t="str">
            <v>III</v>
          </cell>
          <cell r="G2315" t="str">
            <v>6.1</v>
          </cell>
          <cell r="H2315" t="str">
            <v>45,274,512</v>
          </cell>
          <cell r="I2315">
            <v>5000</v>
          </cell>
          <cell r="J2315" t="str">
            <v>E1</v>
          </cell>
          <cell r="K2315" t="str">
            <v>2</v>
          </cell>
          <cell r="L2315" t="str">
            <v>E</v>
          </cell>
          <cell r="M2315" t="str">
            <v>V12</v>
          </cell>
          <cell r="N2315" t="str">
            <v>CV13,CV28</v>
          </cell>
          <cell r="O2315" t="str">
            <v>S9</v>
          </cell>
          <cell r="P2315" t="str">
            <v>N</v>
          </cell>
          <cell r="Q2315" t="str">
            <v>N</v>
          </cell>
          <cell r="R2315" t="str">
            <v>N</v>
          </cell>
          <cell r="S2315" t="str">
            <v>O</v>
          </cell>
          <cell r="T2315" t="str">
            <v>N</v>
          </cell>
          <cell r="U2315" t="str">
            <v>N</v>
          </cell>
          <cell r="V2315" t="str">
            <v>O</v>
          </cell>
          <cell r="W2315" t="str">
            <v>ML</v>
          </cell>
        </row>
        <row r="2316">
          <cell r="B2316" t="str">
            <v>UN3142III</v>
          </cell>
          <cell r="C2316" t="str">
            <v>DÉSINFECTANT LIQUIDE TOXIQUE, N.S.A.</v>
          </cell>
          <cell r="D2316" t="str">
            <v>6.1</v>
          </cell>
          <cell r="E2316" t="str">
            <v>T1</v>
          </cell>
          <cell r="F2316" t="str">
            <v>III</v>
          </cell>
          <cell r="G2316" t="str">
            <v>6.1</v>
          </cell>
          <cell r="H2316" t="str">
            <v>274</v>
          </cell>
          <cell r="I2316">
            <v>5000</v>
          </cell>
          <cell r="J2316" t="str">
            <v>E1</v>
          </cell>
          <cell r="K2316" t="str">
            <v>2</v>
          </cell>
          <cell r="L2316" t="str">
            <v>E</v>
          </cell>
          <cell r="M2316" t="str">
            <v>V12</v>
          </cell>
          <cell r="N2316" t="str">
            <v>CV13,CV28</v>
          </cell>
          <cell r="O2316" t="str">
            <v>S9</v>
          </cell>
          <cell r="P2316" t="str">
            <v>N</v>
          </cell>
          <cell r="Q2316" t="str">
            <v>N</v>
          </cell>
          <cell r="R2316" t="str">
            <v>N</v>
          </cell>
          <cell r="S2316" t="str">
            <v>O</v>
          </cell>
          <cell r="T2316" t="str">
            <v>N</v>
          </cell>
          <cell r="U2316" t="str">
            <v>N</v>
          </cell>
          <cell r="V2316" t="str">
            <v>O</v>
          </cell>
          <cell r="W2316" t="str">
            <v>ML</v>
          </cell>
        </row>
        <row r="2317">
          <cell r="B2317" t="str">
            <v>UN3142II</v>
          </cell>
          <cell r="C2317" t="str">
            <v>DÉSINFECTANT LIQUIDE TOXIQUE, N.S.A.</v>
          </cell>
          <cell r="D2317" t="str">
            <v>6.1</v>
          </cell>
          <cell r="E2317" t="str">
            <v>T1</v>
          </cell>
          <cell r="F2317" t="str">
            <v>II</v>
          </cell>
          <cell r="G2317" t="str">
            <v>6.1</v>
          </cell>
          <cell r="H2317" t="str">
            <v>274</v>
          </cell>
          <cell r="I2317">
            <v>100</v>
          </cell>
          <cell r="J2317" t="str">
            <v>E4</v>
          </cell>
          <cell r="K2317" t="str">
            <v>2</v>
          </cell>
          <cell r="L2317" t="str">
            <v>E</v>
          </cell>
          <cell r="M2317" t="str">
            <v/>
          </cell>
          <cell r="N2317" t="str">
            <v>CV13,CV28</v>
          </cell>
          <cell r="O2317" t="str">
            <v>S9,S19</v>
          </cell>
          <cell r="P2317" t="str">
            <v>N</v>
          </cell>
          <cell r="Q2317" t="str">
            <v>N</v>
          </cell>
          <cell r="R2317" t="str">
            <v>N</v>
          </cell>
          <cell r="S2317" t="str">
            <v>O</v>
          </cell>
          <cell r="T2317" t="str">
            <v>N</v>
          </cell>
          <cell r="U2317" t="str">
            <v>N</v>
          </cell>
          <cell r="V2317" t="str">
            <v>O</v>
          </cell>
          <cell r="W2317" t="str">
            <v>ML</v>
          </cell>
        </row>
        <row r="2318">
          <cell r="B2318" t="str">
            <v>UN3142I</v>
          </cell>
          <cell r="C2318" t="str">
            <v>DÉSINFECTANT LIQUIDE TOXIQUE, N.S.A.</v>
          </cell>
          <cell r="D2318" t="str">
            <v>6.1</v>
          </cell>
          <cell r="E2318" t="str">
            <v>T1</v>
          </cell>
          <cell r="F2318" t="str">
            <v>I</v>
          </cell>
          <cell r="G2318" t="str">
            <v>6.1</v>
          </cell>
          <cell r="H2318" t="str">
            <v>274</v>
          </cell>
          <cell r="I2318">
            <v>0</v>
          </cell>
          <cell r="J2318" t="str">
            <v>E5</v>
          </cell>
          <cell r="K2318" t="str">
            <v>1</v>
          </cell>
          <cell r="L2318" t="str">
            <v>E</v>
          </cell>
          <cell r="M2318" t="str">
            <v/>
          </cell>
          <cell r="N2318" t="str">
            <v>CV1,CV13,CV28</v>
          </cell>
          <cell r="O2318" t="str">
            <v>S9,S14</v>
          </cell>
          <cell r="P2318" t="str">
            <v>N</v>
          </cell>
          <cell r="Q2318" t="str">
            <v>N</v>
          </cell>
          <cell r="R2318" t="str">
            <v>N</v>
          </cell>
          <cell r="S2318" t="str">
            <v>O</v>
          </cell>
          <cell r="T2318" t="str">
            <v>O</v>
          </cell>
          <cell r="U2318" t="str">
            <v>N</v>
          </cell>
          <cell r="V2318" t="str">
            <v>O</v>
          </cell>
          <cell r="W2318" t="str">
            <v>ML</v>
          </cell>
        </row>
        <row r="2319">
          <cell r="B2319" t="str">
            <v>UN3143III</v>
          </cell>
          <cell r="C2319" t="str">
            <v>COLORANT(ou MATIÈRE INTERMÉDIAIRE) SOLIDE TOXIQUE, N.S.A.</v>
          </cell>
          <cell r="D2319" t="str">
            <v>6.1</v>
          </cell>
          <cell r="E2319" t="str">
            <v>T2</v>
          </cell>
          <cell r="F2319" t="str">
            <v>III</v>
          </cell>
          <cell r="G2319" t="str">
            <v>6.1</v>
          </cell>
          <cell r="H2319" t="str">
            <v>274</v>
          </cell>
          <cell r="I2319">
            <v>5000</v>
          </cell>
          <cell r="J2319" t="str">
            <v>E1</v>
          </cell>
          <cell r="K2319" t="str">
            <v>2</v>
          </cell>
          <cell r="L2319" t="str">
            <v>E</v>
          </cell>
          <cell r="M2319" t="str">
            <v/>
          </cell>
          <cell r="N2319" t="str">
            <v>CV13,CV28</v>
          </cell>
          <cell r="O2319" t="str">
            <v>S9</v>
          </cell>
          <cell r="P2319" t="str">
            <v>N</v>
          </cell>
          <cell r="Q2319" t="str">
            <v>N</v>
          </cell>
          <cell r="R2319" t="str">
            <v>N</v>
          </cell>
          <cell r="S2319" t="str">
            <v>O</v>
          </cell>
          <cell r="T2319" t="str">
            <v>N</v>
          </cell>
          <cell r="U2319" t="str">
            <v>N</v>
          </cell>
          <cell r="V2319" t="str">
            <v>O</v>
          </cell>
          <cell r="W2319" t="str">
            <v>G</v>
          </cell>
        </row>
        <row r="2320">
          <cell r="B2320" t="str">
            <v>UN3143II</v>
          </cell>
          <cell r="C2320" t="str">
            <v>COLORANT(ou MATIÈRE INTERMÉDIAIRE) SOLIDE TOXIQUE, N.S.A.</v>
          </cell>
          <cell r="D2320" t="str">
            <v>6.1</v>
          </cell>
          <cell r="E2320" t="str">
            <v>T2</v>
          </cell>
          <cell r="F2320" t="str">
            <v>II</v>
          </cell>
          <cell r="G2320" t="str">
            <v>6.1</v>
          </cell>
          <cell r="H2320" t="str">
            <v>274</v>
          </cell>
          <cell r="I2320">
            <v>500</v>
          </cell>
          <cell r="J2320" t="str">
            <v>E4</v>
          </cell>
          <cell r="K2320" t="str">
            <v>2</v>
          </cell>
          <cell r="L2320" t="str">
            <v>E</v>
          </cell>
          <cell r="M2320" t="str">
            <v>V11</v>
          </cell>
          <cell r="N2320" t="str">
            <v>CV13,CV28</v>
          </cell>
          <cell r="O2320" t="str">
            <v>S9,S19</v>
          </cell>
          <cell r="P2320" t="str">
            <v>N</v>
          </cell>
          <cell r="Q2320" t="str">
            <v>N</v>
          </cell>
          <cell r="R2320" t="str">
            <v>N</v>
          </cell>
          <cell r="S2320" t="str">
            <v>O</v>
          </cell>
          <cell r="T2320" t="str">
            <v>N</v>
          </cell>
          <cell r="U2320" t="str">
            <v>N</v>
          </cell>
          <cell r="V2320" t="str">
            <v>O</v>
          </cell>
          <cell r="W2320" t="str">
            <v>G</v>
          </cell>
        </row>
        <row r="2321">
          <cell r="B2321" t="str">
            <v>UN3143I</v>
          </cell>
          <cell r="C2321" t="str">
            <v>COLORANT(ou MATIÈRE INTERMÉDIAIRE) SOLIDE TOXIQUE, N.S.A.</v>
          </cell>
          <cell r="D2321" t="str">
            <v>6.1</v>
          </cell>
          <cell r="E2321" t="str">
            <v>T2</v>
          </cell>
          <cell r="F2321" t="str">
            <v>I</v>
          </cell>
          <cell r="G2321" t="str">
            <v>6.1</v>
          </cell>
          <cell r="H2321" t="str">
            <v>274</v>
          </cell>
          <cell r="I2321">
            <v>0</v>
          </cell>
          <cell r="J2321" t="str">
            <v>E5</v>
          </cell>
          <cell r="K2321" t="str">
            <v>1</v>
          </cell>
          <cell r="L2321" t="str">
            <v>E</v>
          </cell>
          <cell r="M2321" t="str">
            <v>V10</v>
          </cell>
          <cell r="N2321" t="str">
            <v>CV1,CV13,CV28</v>
          </cell>
          <cell r="O2321" t="str">
            <v>S9,S14</v>
          </cell>
          <cell r="P2321" t="str">
            <v>N</v>
          </cell>
          <cell r="Q2321" t="str">
            <v>N</v>
          </cell>
          <cell r="R2321" t="str">
            <v>N</v>
          </cell>
          <cell r="S2321" t="str">
            <v>O</v>
          </cell>
          <cell r="T2321" t="str">
            <v>O</v>
          </cell>
          <cell r="U2321" t="str">
            <v>N</v>
          </cell>
          <cell r="V2321" t="str">
            <v>O</v>
          </cell>
          <cell r="W2321" t="str">
            <v>G</v>
          </cell>
        </row>
        <row r="2322">
          <cell r="B2322" t="str">
            <v>UN3144III</v>
          </cell>
          <cell r="C2322" t="str">
            <v>COMPOSÉ ou PRPARATION LIQUIDE DE LA NICOTINE, N.S.A.</v>
          </cell>
          <cell r="D2322" t="str">
            <v>6.1</v>
          </cell>
          <cell r="E2322" t="str">
            <v>T1</v>
          </cell>
          <cell r="F2322" t="str">
            <v>III</v>
          </cell>
          <cell r="G2322" t="str">
            <v>6.1</v>
          </cell>
          <cell r="H2322" t="str">
            <v>43,274</v>
          </cell>
          <cell r="I2322">
            <v>5000</v>
          </cell>
          <cell r="J2322" t="str">
            <v>E1</v>
          </cell>
          <cell r="K2322" t="str">
            <v>2</v>
          </cell>
          <cell r="L2322" t="str">
            <v>E</v>
          </cell>
          <cell r="M2322" t="str">
            <v>V12</v>
          </cell>
          <cell r="N2322" t="str">
            <v>CV13,CV28</v>
          </cell>
          <cell r="O2322" t="str">
            <v>S9</v>
          </cell>
          <cell r="P2322" t="str">
            <v>N</v>
          </cell>
          <cell r="Q2322" t="str">
            <v>N</v>
          </cell>
          <cell r="R2322" t="str">
            <v>N</v>
          </cell>
          <cell r="S2322" t="str">
            <v>O</v>
          </cell>
          <cell r="T2322" t="str">
            <v>N</v>
          </cell>
          <cell r="U2322" t="str">
            <v>N</v>
          </cell>
          <cell r="V2322" t="str">
            <v>O</v>
          </cell>
          <cell r="W2322" t="str">
            <v>ML</v>
          </cell>
        </row>
        <row r="2323">
          <cell r="B2323" t="str">
            <v>UN3144II</v>
          </cell>
          <cell r="C2323" t="str">
            <v>COMPOSÉ ou PRPARATION LIQUIDE DE LA NICOTINE, N.S.A.</v>
          </cell>
          <cell r="D2323" t="str">
            <v>6.1</v>
          </cell>
          <cell r="E2323" t="str">
            <v>T1</v>
          </cell>
          <cell r="F2323" t="str">
            <v>II</v>
          </cell>
          <cell r="G2323" t="str">
            <v>6.1</v>
          </cell>
          <cell r="H2323" t="str">
            <v>43,274</v>
          </cell>
          <cell r="I2323">
            <v>100</v>
          </cell>
          <cell r="J2323" t="str">
            <v>E4</v>
          </cell>
          <cell r="K2323" t="str">
            <v>2</v>
          </cell>
          <cell r="L2323" t="str">
            <v>E</v>
          </cell>
          <cell r="M2323" t="str">
            <v/>
          </cell>
          <cell r="N2323" t="str">
            <v>CV13,CV28</v>
          </cell>
          <cell r="O2323" t="str">
            <v>S9,S19</v>
          </cell>
          <cell r="P2323" t="str">
            <v>N</v>
          </cell>
          <cell r="Q2323" t="str">
            <v>N</v>
          </cell>
          <cell r="R2323" t="str">
            <v>N</v>
          </cell>
          <cell r="S2323" t="str">
            <v>O</v>
          </cell>
          <cell r="T2323" t="str">
            <v>N</v>
          </cell>
          <cell r="U2323" t="str">
            <v>N</v>
          </cell>
          <cell r="V2323" t="str">
            <v>O</v>
          </cell>
          <cell r="W2323" t="str">
            <v>ML</v>
          </cell>
        </row>
        <row r="2324">
          <cell r="B2324" t="str">
            <v>UN3144I</v>
          </cell>
          <cell r="C2324" t="str">
            <v>COMPOSÉ ou PRPARATION LIQUIDE DE LA NICOTINE, N.S.A.</v>
          </cell>
          <cell r="D2324" t="str">
            <v>6.1</v>
          </cell>
          <cell r="E2324" t="str">
            <v>T1</v>
          </cell>
          <cell r="F2324" t="str">
            <v>I</v>
          </cell>
          <cell r="G2324" t="str">
            <v>6.1</v>
          </cell>
          <cell r="H2324" t="str">
            <v>43 ,274</v>
          </cell>
          <cell r="I2324">
            <v>0</v>
          </cell>
          <cell r="J2324" t="str">
            <v>E5</v>
          </cell>
          <cell r="K2324" t="str">
            <v>1</v>
          </cell>
          <cell r="L2324" t="str">
            <v>E</v>
          </cell>
          <cell r="M2324" t="str">
            <v/>
          </cell>
          <cell r="N2324" t="str">
            <v>CV1,CV13,CV28</v>
          </cell>
          <cell r="O2324" t="str">
            <v>S9,S14</v>
          </cell>
          <cell r="P2324" t="str">
            <v>N</v>
          </cell>
          <cell r="Q2324" t="str">
            <v>N</v>
          </cell>
          <cell r="R2324" t="str">
            <v>N</v>
          </cell>
          <cell r="S2324" t="str">
            <v>O</v>
          </cell>
          <cell r="T2324" t="str">
            <v>O</v>
          </cell>
          <cell r="U2324" t="str">
            <v>N</v>
          </cell>
          <cell r="V2324" t="str">
            <v>O</v>
          </cell>
          <cell r="W2324" t="str">
            <v>ML</v>
          </cell>
        </row>
        <row r="2325">
          <cell r="B2325" t="str">
            <v>UN3145III</v>
          </cell>
          <cell r="C2325" t="str">
            <v>ALKYLPHÉNOLS LIQUIDES, N.S.A.</v>
          </cell>
          <cell r="D2325" t="str">
            <v>8</v>
          </cell>
          <cell r="E2325" t="str">
            <v>C3</v>
          </cell>
          <cell r="F2325" t="str">
            <v>III</v>
          </cell>
          <cell r="G2325" t="str">
            <v>8</v>
          </cell>
          <cell r="H2325" t="str">
            <v/>
          </cell>
          <cell r="I2325">
            <v>5000</v>
          </cell>
          <cell r="J2325" t="str">
            <v>E1</v>
          </cell>
          <cell r="K2325" t="str">
            <v>3</v>
          </cell>
          <cell r="L2325" t="str">
            <v>E</v>
          </cell>
          <cell r="M2325" t="str">
            <v>V12</v>
          </cell>
          <cell r="N2325" t="str">
            <v/>
          </cell>
          <cell r="O2325" t="str">
            <v/>
          </cell>
          <cell r="P2325" t="str">
            <v>N</v>
          </cell>
          <cell r="Q2325" t="str">
            <v>N</v>
          </cell>
          <cell r="R2325" t="str">
            <v>N</v>
          </cell>
          <cell r="S2325" t="str">
            <v>N</v>
          </cell>
          <cell r="T2325" t="str">
            <v>N</v>
          </cell>
          <cell r="U2325" t="str">
            <v>N</v>
          </cell>
          <cell r="V2325" t="str">
            <v>O</v>
          </cell>
          <cell r="W2325" t="str">
            <v>ML</v>
          </cell>
        </row>
        <row r="2326">
          <cell r="B2326" t="str">
            <v>UN3145II</v>
          </cell>
          <cell r="C2326" t="str">
            <v>ALKYLPHÉNOLS LIQUIDES, N.S.A.</v>
          </cell>
          <cell r="D2326" t="str">
            <v>8</v>
          </cell>
          <cell r="E2326" t="str">
            <v>C3</v>
          </cell>
          <cell r="F2326" t="str">
            <v>II</v>
          </cell>
          <cell r="G2326" t="str">
            <v>8</v>
          </cell>
          <cell r="H2326" t="str">
            <v/>
          </cell>
          <cell r="I2326">
            <v>1000</v>
          </cell>
          <cell r="J2326" t="str">
            <v>E2</v>
          </cell>
          <cell r="K2326" t="str">
            <v>2</v>
          </cell>
          <cell r="L2326" t="str">
            <v>E</v>
          </cell>
          <cell r="M2326" t="str">
            <v/>
          </cell>
          <cell r="N2326" t="str">
            <v/>
          </cell>
          <cell r="O2326" t="str">
            <v/>
          </cell>
          <cell r="P2326" t="str">
            <v>N</v>
          </cell>
          <cell r="Q2326" t="str">
            <v>N</v>
          </cell>
          <cell r="R2326" t="str">
            <v>N</v>
          </cell>
          <cell r="S2326" t="str">
            <v>N</v>
          </cell>
          <cell r="T2326" t="str">
            <v>N</v>
          </cell>
          <cell r="U2326" t="str">
            <v>N</v>
          </cell>
          <cell r="V2326" t="str">
            <v>O</v>
          </cell>
          <cell r="W2326" t="str">
            <v>ML</v>
          </cell>
        </row>
        <row r="2327">
          <cell r="B2327" t="str">
            <v>UN3145I</v>
          </cell>
          <cell r="C2327" t="str">
            <v>ALKYLPHÉNOLS LIQUIDES, N.S.A.</v>
          </cell>
          <cell r="D2327" t="str">
            <v>8</v>
          </cell>
          <cell r="E2327" t="str">
            <v>C3</v>
          </cell>
          <cell r="F2327" t="str">
            <v>I</v>
          </cell>
          <cell r="G2327" t="str">
            <v>8</v>
          </cell>
          <cell r="H2327" t="str">
            <v/>
          </cell>
          <cell r="I2327">
            <v>0</v>
          </cell>
          <cell r="J2327" t="str">
            <v>E0</v>
          </cell>
          <cell r="K2327" t="str">
            <v>1</v>
          </cell>
          <cell r="L2327" t="str">
            <v>E</v>
          </cell>
          <cell r="M2327" t="str">
            <v/>
          </cell>
          <cell r="N2327" t="str">
            <v/>
          </cell>
          <cell r="O2327" t="str">
            <v>S20</v>
          </cell>
          <cell r="P2327" t="str">
            <v>N</v>
          </cell>
          <cell r="Q2327" t="str">
            <v>N</v>
          </cell>
          <cell r="R2327" t="str">
            <v>N</v>
          </cell>
          <cell r="S2327" t="str">
            <v>N</v>
          </cell>
          <cell r="T2327" t="str">
            <v>N</v>
          </cell>
          <cell r="U2327" t="str">
            <v>N</v>
          </cell>
          <cell r="V2327" t="str">
            <v>O</v>
          </cell>
          <cell r="W2327" t="str">
            <v>ML</v>
          </cell>
        </row>
        <row r="2328">
          <cell r="B2328" t="str">
            <v>UN3146III</v>
          </cell>
          <cell r="C2328" t="str">
            <v>COMPOSÉ ORGANIQUE SOLIDE DE L ÉTAIN, N.S.A.</v>
          </cell>
          <cell r="D2328" t="str">
            <v>6.1</v>
          </cell>
          <cell r="E2328" t="str">
            <v>T3</v>
          </cell>
          <cell r="F2328" t="str">
            <v>III</v>
          </cell>
          <cell r="G2328" t="str">
            <v>6.1</v>
          </cell>
          <cell r="H2328" t="str">
            <v>43,274</v>
          </cell>
          <cell r="I2328">
            <v>5000</v>
          </cell>
          <cell r="J2328" t="str">
            <v>E1</v>
          </cell>
          <cell r="K2328" t="str">
            <v>2</v>
          </cell>
          <cell r="L2328" t="str">
            <v>E</v>
          </cell>
          <cell r="M2328" t="str">
            <v/>
          </cell>
          <cell r="N2328" t="str">
            <v>CV13,CV28</v>
          </cell>
          <cell r="O2328" t="str">
            <v>S9</v>
          </cell>
          <cell r="P2328" t="str">
            <v>N</v>
          </cell>
          <cell r="Q2328" t="str">
            <v>N</v>
          </cell>
          <cell r="R2328" t="str">
            <v>N</v>
          </cell>
          <cell r="S2328" t="str">
            <v>O</v>
          </cell>
          <cell r="T2328" t="str">
            <v>N</v>
          </cell>
          <cell r="U2328" t="str">
            <v>N</v>
          </cell>
          <cell r="V2328" t="str">
            <v>O</v>
          </cell>
          <cell r="W2328" t="str">
            <v>G</v>
          </cell>
        </row>
        <row r="2329">
          <cell r="B2329" t="str">
            <v>UN3146II</v>
          </cell>
          <cell r="C2329" t="str">
            <v>COMPOSÉ ORGANIQUE SOLIDE DE L ÉTAIN, N.S.A.</v>
          </cell>
          <cell r="D2329" t="str">
            <v>6.1</v>
          </cell>
          <cell r="E2329" t="str">
            <v>T3</v>
          </cell>
          <cell r="F2329" t="str">
            <v>II</v>
          </cell>
          <cell r="G2329" t="str">
            <v>6.1</v>
          </cell>
          <cell r="H2329" t="str">
            <v>43,274</v>
          </cell>
          <cell r="I2329">
            <v>500</v>
          </cell>
          <cell r="J2329" t="str">
            <v>E4</v>
          </cell>
          <cell r="K2329" t="str">
            <v>2</v>
          </cell>
          <cell r="L2329" t="str">
            <v>E</v>
          </cell>
          <cell r="M2329" t="str">
            <v>V11</v>
          </cell>
          <cell r="N2329" t="str">
            <v>CV13,CV28</v>
          </cell>
          <cell r="O2329" t="str">
            <v>S9,S19</v>
          </cell>
          <cell r="P2329" t="str">
            <v>N</v>
          </cell>
          <cell r="Q2329" t="str">
            <v>N</v>
          </cell>
          <cell r="R2329" t="str">
            <v>N</v>
          </cell>
          <cell r="S2329" t="str">
            <v>O</v>
          </cell>
          <cell r="T2329" t="str">
            <v>N</v>
          </cell>
          <cell r="U2329" t="str">
            <v>N</v>
          </cell>
          <cell r="V2329" t="str">
            <v>O</v>
          </cell>
          <cell r="W2329" t="str">
            <v>G</v>
          </cell>
        </row>
        <row r="2330">
          <cell r="B2330" t="str">
            <v>UN3146I</v>
          </cell>
          <cell r="C2330" t="str">
            <v>COMPOSÉ ORGANIQUE SOLIDE DE L ÉTAIN, N.S.A.</v>
          </cell>
          <cell r="D2330" t="str">
            <v>6.1</v>
          </cell>
          <cell r="E2330" t="str">
            <v>T3</v>
          </cell>
          <cell r="F2330" t="str">
            <v>I</v>
          </cell>
          <cell r="G2330" t="str">
            <v>6.1</v>
          </cell>
          <cell r="H2330" t="str">
            <v>43 ,274</v>
          </cell>
          <cell r="I2330">
            <v>0</v>
          </cell>
          <cell r="J2330" t="str">
            <v>E5</v>
          </cell>
          <cell r="K2330" t="str">
            <v>1</v>
          </cell>
          <cell r="L2330" t="str">
            <v>E</v>
          </cell>
          <cell r="M2330" t="str">
            <v>V10</v>
          </cell>
          <cell r="N2330" t="str">
            <v>CV1,CV13,CV28</v>
          </cell>
          <cell r="O2330" t="str">
            <v>S9,S14</v>
          </cell>
          <cell r="P2330" t="str">
            <v>N</v>
          </cell>
          <cell r="Q2330" t="str">
            <v>N</v>
          </cell>
          <cell r="R2330" t="str">
            <v>N</v>
          </cell>
          <cell r="S2330" t="str">
            <v>O</v>
          </cell>
          <cell r="T2330" t="str">
            <v>O</v>
          </cell>
          <cell r="U2330" t="str">
            <v>N</v>
          </cell>
          <cell r="V2330" t="str">
            <v>O</v>
          </cell>
          <cell r="W2330" t="str">
            <v>G</v>
          </cell>
        </row>
        <row r="2331">
          <cell r="B2331" t="str">
            <v>UN3147III</v>
          </cell>
          <cell r="C2331" t="str">
            <v>COLORANT (ou MATIÈRE INTERMÉDIAIRE) SOLIDE CORROSIF, N.S.A.</v>
          </cell>
          <cell r="D2331" t="str">
            <v>8</v>
          </cell>
          <cell r="E2331" t="str">
            <v>C10</v>
          </cell>
          <cell r="F2331" t="str">
            <v>III</v>
          </cell>
          <cell r="G2331" t="str">
            <v>8</v>
          </cell>
          <cell r="H2331" t="str">
            <v>274</v>
          </cell>
          <cell r="I2331">
            <v>5000</v>
          </cell>
          <cell r="J2331" t="str">
            <v>E1</v>
          </cell>
          <cell r="K2331" t="str">
            <v>3</v>
          </cell>
          <cell r="L2331" t="str">
            <v>E</v>
          </cell>
          <cell r="M2331" t="str">
            <v/>
          </cell>
          <cell r="N2331" t="str">
            <v/>
          </cell>
          <cell r="O2331" t="str">
            <v/>
          </cell>
          <cell r="P2331" t="str">
            <v>N</v>
          </cell>
          <cell r="Q2331" t="str">
            <v>N</v>
          </cell>
          <cell r="R2331" t="str">
            <v>N</v>
          </cell>
          <cell r="S2331" t="str">
            <v>N</v>
          </cell>
          <cell r="T2331" t="str">
            <v>N</v>
          </cell>
          <cell r="U2331" t="str">
            <v>N</v>
          </cell>
          <cell r="V2331" t="str">
            <v>O</v>
          </cell>
          <cell r="W2331" t="str">
            <v>G</v>
          </cell>
        </row>
        <row r="2332">
          <cell r="B2332" t="str">
            <v>UN3147II</v>
          </cell>
          <cell r="C2332" t="str">
            <v>COLORANT (ou MATIÈRE INTERMÉDIAIRE) SOLIDE CORROSIF, N.S.A.</v>
          </cell>
          <cell r="D2332" t="str">
            <v>8</v>
          </cell>
          <cell r="E2332" t="str">
            <v>C10</v>
          </cell>
          <cell r="F2332" t="str">
            <v>II</v>
          </cell>
          <cell r="G2332" t="str">
            <v>8</v>
          </cell>
          <cell r="H2332" t="str">
            <v>274</v>
          </cell>
          <cell r="I2332">
            <v>1000</v>
          </cell>
          <cell r="J2332" t="str">
            <v>E2</v>
          </cell>
          <cell r="K2332" t="str">
            <v>2</v>
          </cell>
          <cell r="L2332" t="str">
            <v>E</v>
          </cell>
          <cell r="M2332" t="str">
            <v>V11</v>
          </cell>
          <cell r="N2332" t="str">
            <v/>
          </cell>
          <cell r="O2332" t="str">
            <v/>
          </cell>
          <cell r="P2332" t="str">
            <v>N</v>
          </cell>
          <cell r="Q2332" t="str">
            <v>N</v>
          </cell>
          <cell r="R2332" t="str">
            <v>N</v>
          </cell>
          <cell r="S2332" t="str">
            <v>N</v>
          </cell>
          <cell r="T2332" t="str">
            <v>N</v>
          </cell>
          <cell r="U2332" t="str">
            <v>N</v>
          </cell>
          <cell r="V2332" t="str">
            <v>O</v>
          </cell>
          <cell r="W2332" t="str">
            <v>G</v>
          </cell>
        </row>
        <row r="2333">
          <cell r="B2333" t="str">
            <v>UN3147I</v>
          </cell>
          <cell r="C2333" t="str">
            <v>COLORANT (ou MATIÈRE INTERMÉDIAIRE) SOLIDE CORROSIF, N.S.A.</v>
          </cell>
          <cell r="D2333" t="str">
            <v>8</v>
          </cell>
          <cell r="E2333" t="str">
            <v>C10</v>
          </cell>
          <cell r="F2333" t="str">
            <v>I</v>
          </cell>
          <cell r="G2333" t="str">
            <v>8</v>
          </cell>
          <cell r="H2333" t="str">
            <v>274</v>
          </cell>
          <cell r="I2333">
            <v>0</v>
          </cell>
          <cell r="J2333" t="str">
            <v>E0</v>
          </cell>
          <cell r="K2333" t="str">
            <v>1</v>
          </cell>
          <cell r="L2333" t="str">
            <v>E</v>
          </cell>
          <cell r="M2333" t="str">
            <v>V10</v>
          </cell>
          <cell r="N2333" t="str">
            <v/>
          </cell>
          <cell r="O2333" t="str">
            <v>S20</v>
          </cell>
          <cell r="P2333" t="str">
            <v>N</v>
          </cell>
          <cell r="Q2333" t="str">
            <v>N</v>
          </cell>
          <cell r="R2333" t="str">
            <v>N</v>
          </cell>
          <cell r="S2333" t="str">
            <v>N</v>
          </cell>
          <cell r="T2333" t="str">
            <v>N</v>
          </cell>
          <cell r="U2333" t="str">
            <v>N</v>
          </cell>
          <cell r="V2333" t="str">
            <v>O</v>
          </cell>
          <cell r="W2333" t="str">
            <v>G</v>
          </cell>
        </row>
        <row r="2334">
          <cell r="B2334" t="str">
            <v>UN3148III</v>
          </cell>
          <cell r="C2334" t="str">
            <v>LIQUIDE HYDRORÉACTIF, N.S.A.</v>
          </cell>
          <cell r="D2334" t="str">
            <v>4.3</v>
          </cell>
          <cell r="E2334" t="str">
            <v>W1</v>
          </cell>
          <cell r="F2334" t="str">
            <v>III</v>
          </cell>
          <cell r="G2334" t="str">
            <v>4.3</v>
          </cell>
          <cell r="H2334" t="str">
            <v>274</v>
          </cell>
          <cell r="I2334">
            <v>1000</v>
          </cell>
          <cell r="J2334" t="str">
            <v>E1</v>
          </cell>
          <cell r="K2334" t="str">
            <v>0</v>
          </cell>
          <cell r="L2334" t="str">
            <v>E</v>
          </cell>
          <cell r="M2334" t="str">
            <v>V1</v>
          </cell>
          <cell r="N2334" t="str">
            <v>CV23</v>
          </cell>
          <cell r="O2334" t="str">
            <v/>
          </cell>
          <cell r="P2334" t="str">
            <v>N</v>
          </cell>
          <cell r="Q2334" t="str">
            <v>N</v>
          </cell>
          <cell r="R2334" t="str">
            <v>N</v>
          </cell>
          <cell r="S2334" t="str">
            <v>N</v>
          </cell>
          <cell r="T2334" t="str">
            <v>N</v>
          </cell>
          <cell r="U2334" t="str">
            <v>N</v>
          </cell>
          <cell r="V2334" t="str">
            <v>O</v>
          </cell>
          <cell r="W2334" t="str">
            <v>ML</v>
          </cell>
        </row>
        <row r="2335">
          <cell r="B2335" t="str">
            <v>UN3148II</v>
          </cell>
          <cell r="C2335" t="str">
            <v>LIQUIDE HYDRORÉACTIF, N.S.A.</v>
          </cell>
          <cell r="D2335" t="str">
            <v>4.3</v>
          </cell>
          <cell r="E2335" t="str">
            <v>W1</v>
          </cell>
          <cell r="F2335" t="str">
            <v>II</v>
          </cell>
          <cell r="G2335" t="str">
            <v>4.3</v>
          </cell>
          <cell r="H2335" t="str">
            <v>274</v>
          </cell>
          <cell r="I2335">
            <v>500</v>
          </cell>
          <cell r="J2335" t="str">
            <v>E2</v>
          </cell>
          <cell r="K2335" t="str">
            <v>0</v>
          </cell>
          <cell r="L2335" t="str">
            <v>E</v>
          </cell>
          <cell r="M2335" t="str">
            <v>V1</v>
          </cell>
          <cell r="N2335" t="str">
            <v>CV23</v>
          </cell>
          <cell r="O2335" t="str">
            <v/>
          </cell>
          <cell r="P2335" t="str">
            <v>N</v>
          </cell>
          <cell r="Q2335" t="str">
            <v>N</v>
          </cell>
          <cell r="R2335" t="str">
            <v>N</v>
          </cell>
          <cell r="S2335" t="str">
            <v>N</v>
          </cell>
          <cell r="T2335" t="str">
            <v>N</v>
          </cell>
          <cell r="U2335" t="str">
            <v>N</v>
          </cell>
          <cell r="V2335" t="str">
            <v>O</v>
          </cell>
          <cell r="W2335" t="str">
            <v>ML</v>
          </cell>
        </row>
        <row r="2336">
          <cell r="B2336" t="str">
            <v>UN3148I</v>
          </cell>
          <cell r="C2336" t="str">
            <v>LIQUIDE HYDRORÉACTIF, N.S.A.</v>
          </cell>
          <cell r="D2336" t="str">
            <v>4.3</v>
          </cell>
          <cell r="E2336" t="str">
            <v>W1</v>
          </cell>
          <cell r="F2336" t="str">
            <v>I</v>
          </cell>
          <cell r="G2336" t="str">
            <v>4.3</v>
          </cell>
          <cell r="H2336" t="str">
            <v>274</v>
          </cell>
          <cell r="I2336">
            <v>0</v>
          </cell>
          <cell r="J2336" t="str">
            <v>E0</v>
          </cell>
          <cell r="K2336" t="str">
            <v>0</v>
          </cell>
          <cell r="L2336" t="str">
            <v>E</v>
          </cell>
          <cell r="M2336" t="str">
            <v>V1</v>
          </cell>
          <cell r="N2336" t="str">
            <v>CV23</v>
          </cell>
          <cell r="O2336" t="str">
            <v>S20</v>
          </cell>
          <cell r="P2336" t="str">
            <v>N</v>
          </cell>
          <cell r="Q2336" t="str">
            <v>N</v>
          </cell>
          <cell r="R2336" t="str">
            <v>N</v>
          </cell>
          <cell r="S2336" t="str">
            <v>N</v>
          </cell>
          <cell r="T2336" t="str">
            <v>N</v>
          </cell>
          <cell r="U2336" t="str">
            <v>N</v>
          </cell>
          <cell r="V2336" t="str">
            <v>O</v>
          </cell>
          <cell r="W2336" t="str">
            <v>ML</v>
          </cell>
        </row>
        <row r="2337">
          <cell r="B2337" t="str">
            <v>UN3149II</v>
          </cell>
          <cell r="C2337" t="str">
            <v>PEROXYDE D'HYDROGÈNE ET ACIDE PEROXYACÉTIQUE EN MÉLANGE, STABILISÉ</v>
          </cell>
          <cell r="D2337" t="str">
            <v>5.1</v>
          </cell>
          <cell r="E2337" t="str">
            <v>OC1</v>
          </cell>
          <cell r="F2337" t="str">
            <v>II</v>
          </cell>
          <cell r="G2337" t="str">
            <v>5.1,+8</v>
          </cell>
          <cell r="H2337" t="str">
            <v>196,553</v>
          </cell>
          <cell r="I2337">
            <v>1000</v>
          </cell>
          <cell r="J2337" t="str">
            <v>E2</v>
          </cell>
          <cell r="K2337" t="str">
            <v>2</v>
          </cell>
          <cell r="L2337" t="str">
            <v>E</v>
          </cell>
          <cell r="M2337" t="str">
            <v/>
          </cell>
          <cell r="N2337" t="str">
            <v>CV24</v>
          </cell>
          <cell r="O2337" t="str">
            <v/>
          </cell>
          <cell r="P2337" t="str">
            <v>N</v>
          </cell>
          <cell r="Q2337" t="str">
            <v>N</v>
          </cell>
          <cell r="R2337" t="str">
            <v>N</v>
          </cell>
          <cell r="S2337" t="str">
            <v>N</v>
          </cell>
          <cell r="T2337" t="str">
            <v>N</v>
          </cell>
          <cell r="U2337" t="str">
            <v>N</v>
          </cell>
          <cell r="V2337" t="str">
            <v>N</v>
          </cell>
          <cell r="W2337" t="str">
            <v>ML</v>
          </cell>
        </row>
        <row r="2338">
          <cell r="B2338" t="str">
            <v>UN3150</v>
          </cell>
          <cell r="C2338" t="str">
            <v>PETITS APPAREILS (OU RECHARGES) À HYDROCARBURES GAZEUX</v>
          </cell>
          <cell r="D2338" t="str">
            <v>2</v>
          </cell>
          <cell r="E2338" t="str">
            <v>6F</v>
          </cell>
          <cell r="F2338" t="str">
            <v/>
          </cell>
          <cell r="G2338" t="str">
            <v>2.1</v>
          </cell>
          <cell r="I2338">
            <v>0</v>
          </cell>
          <cell r="J2338" t="str">
            <v>E0</v>
          </cell>
          <cell r="K2338" t="str">
            <v>2</v>
          </cell>
          <cell r="L2338" t="str">
            <v>D</v>
          </cell>
          <cell r="M2338" t="str">
            <v/>
          </cell>
          <cell r="N2338" t="str">
            <v>CV9</v>
          </cell>
          <cell r="O2338" t="str">
            <v>S2</v>
          </cell>
          <cell r="P2338" t="str">
            <v>N</v>
          </cell>
          <cell r="Q2338" t="str">
            <v>N</v>
          </cell>
          <cell r="R2338" t="str">
            <v>N</v>
          </cell>
          <cell r="S2338" t="str">
            <v>N</v>
          </cell>
          <cell r="T2338" t="str">
            <v>N</v>
          </cell>
          <cell r="U2338" t="str">
            <v>N</v>
          </cell>
          <cell r="V2338" t="str">
            <v>N</v>
          </cell>
          <cell r="W2338" t="str">
            <v>ML</v>
          </cell>
        </row>
        <row r="2339">
          <cell r="B2339" t="str">
            <v>UN3151II</v>
          </cell>
          <cell r="C2339" t="str">
            <v>DIPHÉNYLES (ou TERPHÉNYLES) POLYHALOGÉNÉS LIQUIDES</v>
          </cell>
          <cell r="D2339" t="str">
            <v>9</v>
          </cell>
          <cell r="E2339" t="str">
            <v>M2</v>
          </cell>
          <cell r="F2339" t="str">
            <v>II</v>
          </cell>
          <cell r="G2339" t="str">
            <v>9</v>
          </cell>
          <cell r="H2339" t="str">
            <v>203,305</v>
          </cell>
          <cell r="I2339">
            <v>1000</v>
          </cell>
          <cell r="J2339" t="str">
            <v>E2</v>
          </cell>
          <cell r="K2339" t="str">
            <v>0</v>
          </cell>
          <cell r="L2339" t="str">
            <v>E</v>
          </cell>
          <cell r="M2339" t="str">
            <v/>
          </cell>
          <cell r="N2339" t="str">
            <v>CV1,CV13,CV28</v>
          </cell>
          <cell r="O2339" t="str">
            <v>S19</v>
          </cell>
          <cell r="P2339" t="str">
            <v>N</v>
          </cell>
          <cell r="Q2339" t="str">
            <v>N</v>
          </cell>
          <cell r="R2339" t="str">
            <v>N</v>
          </cell>
          <cell r="S2339" t="str">
            <v>O</v>
          </cell>
          <cell r="T2339" t="str">
            <v>N</v>
          </cell>
          <cell r="U2339" t="str">
            <v>N</v>
          </cell>
          <cell r="V2339" t="str">
            <v>N</v>
          </cell>
          <cell r="W2339" t="str">
            <v>ML</v>
          </cell>
        </row>
        <row r="2340">
          <cell r="B2340" t="str">
            <v>UN3152II</v>
          </cell>
          <cell r="C2340" t="str">
            <v>DIPHÉNYLES (ou TERPHÉNYLES) POLYHALOGÉNÉS SOLIDES</v>
          </cell>
          <cell r="D2340" t="str">
            <v>9</v>
          </cell>
          <cell r="E2340" t="str">
            <v>M2</v>
          </cell>
          <cell r="F2340" t="str">
            <v>II</v>
          </cell>
          <cell r="G2340" t="str">
            <v>9</v>
          </cell>
          <cell r="H2340" t="str">
            <v>203,305</v>
          </cell>
          <cell r="I2340">
            <v>1000</v>
          </cell>
          <cell r="J2340" t="str">
            <v>E2</v>
          </cell>
          <cell r="K2340" t="str">
            <v>0</v>
          </cell>
          <cell r="L2340" t="str">
            <v>E</v>
          </cell>
          <cell r="M2340" t="str">
            <v>V11</v>
          </cell>
          <cell r="N2340" t="str">
            <v>CV1,CV13,CV28</v>
          </cell>
          <cell r="O2340" t="str">
            <v>S19</v>
          </cell>
          <cell r="P2340" t="str">
            <v>N</v>
          </cell>
          <cell r="Q2340" t="str">
            <v>N</v>
          </cell>
          <cell r="R2340" t="str">
            <v>N</v>
          </cell>
          <cell r="S2340" t="str">
            <v>O</v>
          </cell>
          <cell r="T2340" t="str">
            <v>N</v>
          </cell>
          <cell r="U2340" t="str">
            <v>N</v>
          </cell>
          <cell r="V2340" t="str">
            <v>N</v>
          </cell>
          <cell r="W2340" t="str">
            <v>G</v>
          </cell>
        </row>
        <row r="2341">
          <cell r="B2341" t="str">
            <v>UN3153</v>
          </cell>
          <cell r="C2341" t="str">
            <v>ÉTHER PERFLUORO (MÉTHYLVINYLIQUE)</v>
          </cell>
          <cell r="D2341" t="str">
            <v>2</v>
          </cell>
          <cell r="E2341" t="str">
            <v>2F</v>
          </cell>
          <cell r="F2341" t="str">
            <v/>
          </cell>
          <cell r="G2341" t="str">
            <v>2.1</v>
          </cell>
          <cell r="H2341">
            <v>662</v>
          </cell>
          <cell r="I2341">
            <v>0</v>
          </cell>
          <cell r="J2341" t="str">
            <v>E0</v>
          </cell>
          <cell r="K2341" t="str">
            <v>2</v>
          </cell>
          <cell r="L2341" t="str">
            <v>D</v>
          </cell>
          <cell r="M2341" t="str">
            <v/>
          </cell>
          <cell r="N2341" t="str">
            <v>CV9,CV10,CV36</v>
          </cell>
          <cell r="O2341" t="str">
            <v>S2,S20</v>
          </cell>
          <cell r="P2341" t="str">
            <v>N</v>
          </cell>
          <cell r="Q2341" t="str">
            <v>N</v>
          </cell>
          <cell r="R2341" t="str">
            <v>N</v>
          </cell>
          <cell r="S2341" t="str">
            <v>N</v>
          </cell>
          <cell r="T2341" t="str">
            <v>N</v>
          </cell>
          <cell r="U2341" t="str">
            <v>N</v>
          </cell>
          <cell r="V2341" t="str">
            <v>N</v>
          </cell>
          <cell r="W2341" t="str">
            <v>ML</v>
          </cell>
        </row>
        <row r="2342">
          <cell r="B2342" t="str">
            <v>UN3154</v>
          </cell>
          <cell r="C2342" t="str">
            <v>ÉTHER PERFLUORO (ÉTHYLVINYLIQUE)</v>
          </cell>
          <cell r="D2342" t="str">
            <v>2</v>
          </cell>
          <cell r="E2342" t="str">
            <v>2F</v>
          </cell>
          <cell r="F2342" t="str">
            <v/>
          </cell>
          <cell r="G2342" t="str">
            <v>2.1</v>
          </cell>
          <cell r="H2342">
            <v>662</v>
          </cell>
          <cell r="I2342">
            <v>0</v>
          </cell>
          <cell r="J2342" t="str">
            <v>E0</v>
          </cell>
          <cell r="K2342" t="str">
            <v>2</v>
          </cell>
          <cell r="L2342" t="str">
            <v>D</v>
          </cell>
          <cell r="M2342" t="str">
            <v/>
          </cell>
          <cell r="N2342" t="str">
            <v>CV9,CV10,CV36</v>
          </cell>
          <cell r="O2342" t="str">
            <v>S2,S20</v>
          </cell>
          <cell r="P2342" t="str">
            <v>N</v>
          </cell>
          <cell r="Q2342" t="str">
            <v>N</v>
          </cell>
          <cell r="R2342" t="str">
            <v>N</v>
          </cell>
          <cell r="S2342" t="str">
            <v>N</v>
          </cell>
          <cell r="T2342" t="str">
            <v>N</v>
          </cell>
          <cell r="U2342" t="str">
            <v>N</v>
          </cell>
          <cell r="V2342" t="str">
            <v>N</v>
          </cell>
          <cell r="W2342" t="str">
            <v>ML</v>
          </cell>
        </row>
        <row r="2343">
          <cell r="B2343" t="str">
            <v>UN3155II</v>
          </cell>
          <cell r="C2343" t="str">
            <v>PENTACHLOROPHÉNOL</v>
          </cell>
          <cell r="D2343" t="str">
            <v>6.1</v>
          </cell>
          <cell r="E2343" t="str">
            <v>T2</v>
          </cell>
          <cell r="F2343" t="str">
            <v>II</v>
          </cell>
          <cell r="G2343" t="str">
            <v>6.1</v>
          </cell>
          <cell r="H2343" t="str">
            <v>43</v>
          </cell>
          <cell r="I2343">
            <v>500</v>
          </cell>
          <cell r="J2343" t="str">
            <v>E4</v>
          </cell>
          <cell r="K2343" t="str">
            <v>2</v>
          </cell>
          <cell r="L2343" t="str">
            <v>E</v>
          </cell>
          <cell r="M2343" t="str">
            <v>V11</v>
          </cell>
          <cell r="N2343" t="str">
            <v>CV13,CV28</v>
          </cell>
          <cell r="O2343" t="str">
            <v>S9,S19</v>
          </cell>
          <cell r="P2343" t="str">
            <v>N</v>
          </cell>
          <cell r="Q2343" t="str">
            <v>N</v>
          </cell>
          <cell r="R2343" t="str">
            <v>N</v>
          </cell>
          <cell r="S2343" t="str">
            <v>O</v>
          </cell>
          <cell r="T2343" t="str">
            <v>N</v>
          </cell>
          <cell r="U2343" t="str">
            <v>N</v>
          </cell>
          <cell r="V2343" t="str">
            <v>N</v>
          </cell>
          <cell r="W2343" t="str">
            <v>G</v>
          </cell>
        </row>
        <row r="2344">
          <cell r="B2344" t="str">
            <v>UN3156</v>
          </cell>
          <cell r="C2344" t="str">
            <v>GAZ COMPRIMÉ COMBURANT, N.S.A.</v>
          </cell>
          <cell r="D2344" t="str">
            <v>2</v>
          </cell>
          <cell r="E2344" t="str">
            <v>1O</v>
          </cell>
          <cell r="F2344" t="str">
            <v/>
          </cell>
          <cell r="G2344" t="str">
            <v>2.2,+5.1</v>
          </cell>
          <cell r="H2344" t="str">
            <v>274,655,662</v>
          </cell>
          <cell r="I2344">
            <v>0</v>
          </cell>
          <cell r="J2344" t="str">
            <v>E0</v>
          </cell>
          <cell r="K2344" t="str">
            <v>3</v>
          </cell>
          <cell r="L2344" t="str">
            <v>E</v>
          </cell>
          <cell r="M2344" t="str">
            <v/>
          </cell>
          <cell r="N2344" t="str">
            <v>CV9,CV10,CV36</v>
          </cell>
          <cell r="O2344" t="str">
            <v/>
          </cell>
          <cell r="P2344" t="str">
            <v>N</v>
          </cell>
          <cell r="Q2344" t="str">
            <v>N</v>
          </cell>
          <cell r="R2344" t="str">
            <v>N</v>
          </cell>
          <cell r="S2344" t="str">
            <v>N</v>
          </cell>
          <cell r="T2344" t="str">
            <v>N</v>
          </cell>
          <cell r="U2344" t="str">
            <v>N</v>
          </cell>
          <cell r="V2344" t="str">
            <v>O</v>
          </cell>
          <cell r="W2344" t="str">
            <v>ML</v>
          </cell>
        </row>
        <row r="2345">
          <cell r="B2345" t="str">
            <v>UN3157</v>
          </cell>
          <cell r="C2345" t="str">
            <v>GAZ LIQUÉFIÉ COMBURANT, N.S.A.</v>
          </cell>
          <cell r="D2345" t="str">
            <v>2</v>
          </cell>
          <cell r="E2345" t="str">
            <v>2O</v>
          </cell>
          <cell r="F2345" t="str">
            <v/>
          </cell>
          <cell r="G2345" t="str">
            <v>2.2,+5.1</v>
          </cell>
          <cell r="H2345">
            <v>274.66199999999998</v>
          </cell>
          <cell r="I2345">
            <v>0</v>
          </cell>
          <cell r="J2345" t="str">
            <v>E0</v>
          </cell>
          <cell r="K2345" t="str">
            <v>3</v>
          </cell>
          <cell r="L2345" t="str">
            <v>E</v>
          </cell>
          <cell r="M2345" t="str">
            <v/>
          </cell>
          <cell r="N2345" t="str">
            <v>CV9,CV10,CV36</v>
          </cell>
          <cell r="O2345" t="str">
            <v/>
          </cell>
          <cell r="P2345" t="str">
            <v>N</v>
          </cell>
          <cell r="Q2345" t="str">
            <v>N</v>
          </cell>
          <cell r="R2345" t="str">
            <v>N</v>
          </cell>
          <cell r="S2345" t="str">
            <v>N</v>
          </cell>
          <cell r="T2345" t="str">
            <v>N</v>
          </cell>
          <cell r="U2345" t="str">
            <v>N</v>
          </cell>
          <cell r="V2345" t="str">
            <v>O</v>
          </cell>
          <cell r="W2345" t="str">
            <v>ML</v>
          </cell>
        </row>
        <row r="2346">
          <cell r="B2346" t="str">
            <v>UN3158</v>
          </cell>
          <cell r="C2346" t="str">
            <v>GAZ LIQUIDE RÉFRIGÉRÉ, N.S.A.</v>
          </cell>
          <cell r="D2346" t="str">
            <v>2</v>
          </cell>
          <cell r="E2346" t="str">
            <v>3A</v>
          </cell>
          <cell r="F2346" t="str">
            <v/>
          </cell>
          <cell r="G2346" t="str">
            <v>2.2</v>
          </cell>
          <cell r="H2346" t="str">
            <v>274,593,662</v>
          </cell>
          <cell r="I2346">
            <v>120</v>
          </cell>
          <cell r="J2346" t="str">
            <v>E1</v>
          </cell>
          <cell r="K2346" t="str">
            <v>3</v>
          </cell>
          <cell r="L2346" t="str">
            <v>E</v>
          </cell>
          <cell r="M2346" t="str">
            <v>V5</v>
          </cell>
          <cell r="N2346" t="str">
            <v>CV9,CV11,CV36</v>
          </cell>
          <cell r="O2346" t="str">
            <v>S20</v>
          </cell>
          <cell r="P2346" t="str">
            <v>N</v>
          </cell>
          <cell r="Q2346" t="str">
            <v>N</v>
          </cell>
          <cell r="R2346" t="str">
            <v>N</v>
          </cell>
          <cell r="S2346" t="str">
            <v>N</v>
          </cell>
          <cell r="T2346" t="str">
            <v>N</v>
          </cell>
          <cell r="U2346" t="str">
            <v>N</v>
          </cell>
          <cell r="V2346" t="str">
            <v>O</v>
          </cell>
          <cell r="W2346" t="str">
            <v>ML</v>
          </cell>
        </row>
        <row r="2347">
          <cell r="B2347" t="str">
            <v>UN3159</v>
          </cell>
          <cell r="C2347" t="str">
            <v>TÉTRAFLUORO-1,1,1,2 ÉTHANE (GAZ RÉFRIGÉRANT R 134a)</v>
          </cell>
          <cell r="D2347" t="str">
            <v>2</v>
          </cell>
          <cell r="E2347" t="str">
            <v>2A</v>
          </cell>
          <cell r="F2347" t="str">
            <v/>
          </cell>
          <cell r="G2347" t="str">
            <v>2.2</v>
          </cell>
          <cell r="H2347">
            <v>662</v>
          </cell>
          <cell r="I2347">
            <v>120</v>
          </cell>
          <cell r="J2347" t="str">
            <v>E1</v>
          </cell>
          <cell r="K2347" t="str">
            <v>3</v>
          </cell>
          <cell r="L2347" t="str">
            <v>E</v>
          </cell>
          <cell r="M2347" t="str">
            <v/>
          </cell>
          <cell r="N2347" t="str">
            <v>CV9,CV10,CV36</v>
          </cell>
          <cell r="O2347" t="str">
            <v/>
          </cell>
          <cell r="P2347" t="str">
            <v>N</v>
          </cell>
          <cell r="Q2347" t="str">
            <v>N</v>
          </cell>
          <cell r="R2347" t="str">
            <v>N</v>
          </cell>
          <cell r="S2347" t="str">
            <v>N</v>
          </cell>
          <cell r="T2347" t="str">
            <v>N</v>
          </cell>
          <cell r="U2347" t="str">
            <v>N</v>
          </cell>
          <cell r="V2347" t="str">
            <v>N</v>
          </cell>
          <cell r="W2347" t="str">
            <v>ML</v>
          </cell>
        </row>
        <row r="2348">
          <cell r="B2348" t="str">
            <v>UN3160</v>
          </cell>
          <cell r="C2348" t="str">
            <v>GAZ LIQUÉFIÉ TOXIQUE, INFLAMMABLE, N.S.A.</v>
          </cell>
          <cell r="D2348" t="str">
            <v>2</v>
          </cell>
          <cell r="E2348" t="str">
            <v>2TF</v>
          </cell>
          <cell r="F2348" t="str">
            <v/>
          </cell>
          <cell r="G2348" t="str">
            <v>2.3,+2.1</v>
          </cell>
          <cell r="H2348">
            <v>274.66199999999998</v>
          </cell>
          <cell r="I2348">
            <v>0</v>
          </cell>
          <cell r="J2348" t="str">
            <v>E0</v>
          </cell>
          <cell r="K2348" t="str">
            <v>TRANSPORT INTERDIT</v>
          </cell>
          <cell r="L2348" t="str">
            <v>D</v>
          </cell>
          <cell r="M2348" t="str">
            <v/>
          </cell>
          <cell r="N2348" t="str">
            <v>CV9,CV10,CV36</v>
          </cell>
          <cell r="O2348" t="str">
            <v>S2,S14</v>
          </cell>
          <cell r="P2348" t="str">
            <v>N</v>
          </cell>
          <cell r="Q2348" t="str">
            <v>O</v>
          </cell>
          <cell r="R2348" t="str">
            <v>I</v>
          </cell>
          <cell r="S2348" t="str">
            <v>I</v>
          </cell>
          <cell r="T2348" t="str">
            <v>I</v>
          </cell>
          <cell r="U2348" t="str">
            <v>I</v>
          </cell>
          <cell r="V2348" t="str">
            <v>I</v>
          </cell>
          <cell r="W2348" t="str">
            <v>I</v>
          </cell>
        </row>
        <row r="2349">
          <cell r="B2349" t="str">
            <v>UN3161</v>
          </cell>
          <cell r="C2349" t="str">
            <v>GAZ LIQUÉFIÉ INFLAMMABLE, N.S.A.</v>
          </cell>
          <cell r="D2349" t="str">
            <v>2</v>
          </cell>
          <cell r="E2349" t="str">
            <v>2F</v>
          </cell>
          <cell r="F2349" t="str">
            <v/>
          </cell>
          <cell r="G2349" t="str">
            <v>2.1</v>
          </cell>
          <cell r="H2349">
            <v>274.66199999999998</v>
          </cell>
          <cell r="I2349">
            <v>0</v>
          </cell>
          <cell r="J2349" t="str">
            <v>E0</v>
          </cell>
          <cell r="K2349" t="str">
            <v>2</v>
          </cell>
          <cell r="L2349" t="str">
            <v>D</v>
          </cell>
          <cell r="M2349" t="str">
            <v/>
          </cell>
          <cell r="N2349" t="str">
            <v>CV9,CV10,CV36</v>
          </cell>
          <cell r="O2349" t="str">
            <v>S2,S20</v>
          </cell>
          <cell r="P2349" t="str">
            <v>N</v>
          </cell>
          <cell r="Q2349" t="str">
            <v>N</v>
          </cell>
          <cell r="R2349" t="str">
            <v>N</v>
          </cell>
          <cell r="S2349" t="str">
            <v>N</v>
          </cell>
          <cell r="T2349" t="str">
            <v>N</v>
          </cell>
          <cell r="U2349" t="str">
            <v>N</v>
          </cell>
          <cell r="V2349" t="str">
            <v>O</v>
          </cell>
          <cell r="W2349" t="str">
            <v>ML</v>
          </cell>
        </row>
        <row r="2350">
          <cell r="B2350" t="str">
            <v>UN3162</v>
          </cell>
          <cell r="C2350" t="str">
            <v>GAZ LIQUÉFIÉ TOXIQUE, N.S.A.</v>
          </cell>
          <cell r="D2350" t="str">
            <v>2</v>
          </cell>
          <cell r="E2350" t="str">
            <v>2T</v>
          </cell>
          <cell r="F2350" t="str">
            <v/>
          </cell>
          <cell r="G2350" t="str">
            <v>2.3</v>
          </cell>
          <cell r="H2350" t="str">
            <v>274</v>
          </cell>
          <cell r="I2350">
            <v>0</v>
          </cell>
          <cell r="J2350" t="str">
            <v>E0</v>
          </cell>
          <cell r="K2350" t="str">
            <v>TRANSPORT INTERDIT</v>
          </cell>
          <cell r="L2350" t="str">
            <v>D</v>
          </cell>
          <cell r="M2350" t="str">
            <v/>
          </cell>
          <cell r="N2350" t="str">
            <v>CV9,CV10,CV36</v>
          </cell>
          <cell r="O2350" t="str">
            <v>S14</v>
          </cell>
          <cell r="P2350" t="str">
            <v>N</v>
          </cell>
          <cell r="Q2350" t="str">
            <v>O</v>
          </cell>
          <cell r="R2350" t="str">
            <v>I</v>
          </cell>
          <cell r="S2350" t="str">
            <v>I</v>
          </cell>
          <cell r="T2350" t="str">
            <v>I</v>
          </cell>
          <cell r="U2350" t="str">
            <v>I</v>
          </cell>
          <cell r="V2350" t="str">
            <v>I</v>
          </cell>
          <cell r="W2350" t="str">
            <v>I</v>
          </cell>
        </row>
        <row r="2351">
          <cell r="B2351" t="str">
            <v>UN3163</v>
          </cell>
          <cell r="C2351" t="str">
            <v>GAZ LIQUÉFIÉ, N.S.A.</v>
          </cell>
          <cell r="D2351" t="str">
            <v>2</v>
          </cell>
          <cell r="E2351" t="str">
            <v>2A</v>
          </cell>
          <cell r="F2351" t="str">
            <v/>
          </cell>
          <cell r="G2351" t="str">
            <v>2.2</v>
          </cell>
          <cell r="H2351">
            <v>274.66199999999998</v>
          </cell>
          <cell r="I2351">
            <v>120</v>
          </cell>
          <cell r="J2351" t="str">
            <v>E1</v>
          </cell>
          <cell r="K2351" t="str">
            <v>3</v>
          </cell>
          <cell r="L2351" t="str">
            <v>E</v>
          </cell>
          <cell r="M2351" t="str">
            <v/>
          </cell>
          <cell r="N2351" t="str">
            <v>CV9,CV10,CV36</v>
          </cell>
          <cell r="O2351" t="str">
            <v/>
          </cell>
          <cell r="P2351" t="str">
            <v>N</v>
          </cell>
          <cell r="Q2351" t="str">
            <v>N</v>
          </cell>
          <cell r="R2351" t="str">
            <v>N</v>
          </cell>
          <cell r="S2351" t="str">
            <v>N</v>
          </cell>
          <cell r="T2351" t="str">
            <v>N</v>
          </cell>
          <cell r="U2351" t="str">
            <v>N</v>
          </cell>
          <cell r="V2351" t="str">
            <v>O</v>
          </cell>
          <cell r="W2351" t="str">
            <v>ML</v>
          </cell>
        </row>
        <row r="2352">
          <cell r="B2352" t="str">
            <v>UN3164</v>
          </cell>
          <cell r="C2352" t="str">
            <v>OBJETS SOUS PRESSION PNEUMATIQUE ou HYDRAULIQUE</v>
          </cell>
          <cell r="D2352" t="str">
            <v>2</v>
          </cell>
          <cell r="E2352" t="str">
            <v>6A</v>
          </cell>
          <cell r="F2352" t="str">
            <v/>
          </cell>
          <cell r="G2352" t="str">
            <v>2.2</v>
          </cell>
          <cell r="H2352" t="str">
            <v>283,371,594,662</v>
          </cell>
          <cell r="I2352">
            <v>120</v>
          </cell>
          <cell r="J2352" t="str">
            <v>E0</v>
          </cell>
          <cell r="K2352" t="str">
            <v>3</v>
          </cell>
          <cell r="L2352" t="str">
            <v>E</v>
          </cell>
          <cell r="M2352" t="str">
            <v/>
          </cell>
          <cell r="N2352" t="str">
            <v>CV9</v>
          </cell>
          <cell r="O2352" t="str">
            <v/>
          </cell>
          <cell r="P2352" t="str">
            <v>N</v>
          </cell>
          <cell r="Q2352" t="str">
            <v>N</v>
          </cell>
          <cell r="R2352" t="str">
            <v>N</v>
          </cell>
          <cell r="S2352" t="str">
            <v>N</v>
          </cell>
          <cell r="T2352" t="str">
            <v>N</v>
          </cell>
          <cell r="U2352" t="str">
            <v>N</v>
          </cell>
          <cell r="V2352" t="str">
            <v>N</v>
          </cell>
          <cell r="W2352" t="str">
            <v>ML</v>
          </cell>
        </row>
        <row r="2353">
          <cell r="B2353" t="str">
            <v>UN3165I</v>
          </cell>
          <cell r="C2353" t="str">
            <v>RÉSERVOIR DE CARBURANT POUR MOTEUR DE CIRCUIT HYDRAULIQUE D'AÉRONEF</v>
          </cell>
          <cell r="D2353" t="str">
            <v>3</v>
          </cell>
          <cell r="E2353" t="str">
            <v>FTC</v>
          </cell>
          <cell r="F2353" t="str">
            <v>I</v>
          </cell>
          <cell r="G2353" t="str">
            <v>3,+6.1,+8</v>
          </cell>
          <cell r="H2353" t="str">
            <v/>
          </cell>
          <cell r="I2353">
            <v>0</v>
          </cell>
          <cell r="J2353" t="str">
            <v>E0</v>
          </cell>
          <cell r="K2353" t="str">
            <v>1</v>
          </cell>
          <cell r="L2353" t="str">
            <v>E</v>
          </cell>
          <cell r="M2353" t="str">
            <v/>
          </cell>
          <cell r="N2353" t="str">
            <v>CV13,CV28</v>
          </cell>
          <cell r="O2353" t="str">
            <v>S2,S19</v>
          </cell>
          <cell r="P2353" t="str">
            <v>N</v>
          </cell>
          <cell r="Q2353" t="str">
            <v>N</v>
          </cell>
          <cell r="R2353" t="str">
            <v>N</v>
          </cell>
          <cell r="S2353" t="str">
            <v>O</v>
          </cell>
          <cell r="T2353" t="str">
            <v>N</v>
          </cell>
          <cell r="U2353" t="str">
            <v>N</v>
          </cell>
          <cell r="V2353" t="str">
            <v>N</v>
          </cell>
          <cell r="W2353" t="str">
            <v>ML</v>
          </cell>
        </row>
        <row r="2354">
          <cell r="B2354" t="str">
            <v>UN3166</v>
          </cell>
          <cell r="C2354" t="str">
            <v>MOTEUR A PROPULSION PAR GAZ OU LIQUIDE INFLAMMABLE OU PAR PILE A COMBUSTION</v>
          </cell>
          <cell r="D2354" t="str">
            <v>9</v>
          </cell>
          <cell r="E2354" t="str">
            <v>M11</v>
          </cell>
          <cell r="F2354" t="str">
            <v/>
          </cell>
          <cell r="G2354" t="str">
            <v/>
          </cell>
          <cell r="H2354" t="str">
            <v>NON SOUMIS À L'ADR</v>
          </cell>
          <cell r="J2354" t="str">
            <v/>
          </cell>
          <cell r="K2354" t="str">
            <v>NON SOUMIS À L'ADR</v>
          </cell>
          <cell r="L2354" t="str">
            <v>-</v>
          </cell>
          <cell r="M2354" t="str">
            <v/>
          </cell>
          <cell r="N2354" t="str">
            <v/>
          </cell>
          <cell r="O2354" t="str">
            <v/>
          </cell>
          <cell r="P2354" t="str">
            <v>N</v>
          </cell>
          <cell r="Q2354" t="str">
            <v>N</v>
          </cell>
          <cell r="R2354" t="str">
            <v>O</v>
          </cell>
          <cell r="S2354" t="str">
            <v>N</v>
          </cell>
          <cell r="T2354" t="str">
            <v>N</v>
          </cell>
          <cell r="U2354" t="str">
            <v>N</v>
          </cell>
          <cell r="V2354" t="str">
            <v>N</v>
          </cell>
          <cell r="W2354" t="str">
            <v>ML</v>
          </cell>
        </row>
        <row r="2355">
          <cell r="B2355" t="str">
            <v>UN3167</v>
          </cell>
          <cell r="C2355" t="str">
            <v>ÉCHANTILLON DE GAZ, NON COMPRIMÉ, INFLAMMABLE, N.S.A.</v>
          </cell>
          <cell r="D2355" t="str">
            <v>2</v>
          </cell>
          <cell r="E2355" t="str">
            <v>7F</v>
          </cell>
          <cell r="F2355" t="str">
            <v/>
          </cell>
          <cell r="G2355" t="str">
            <v>2.1</v>
          </cell>
          <cell r="I2355">
            <v>0</v>
          </cell>
          <cell r="J2355" t="str">
            <v>E0</v>
          </cell>
          <cell r="K2355" t="str">
            <v>2</v>
          </cell>
          <cell r="L2355" t="str">
            <v>D</v>
          </cell>
          <cell r="M2355" t="str">
            <v/>
          </cell>
          <cell r="N2355" t="str">
            <v>CV9</v>
          </cell>
          <cell r="O2355" t="str">
            <v>S2</v>
          </cell>
          <cell r="P2355" t="str">
            <v>N</v>
          </cell>
          <cell r="Q2355" t="str">
            <v>N</v>
          </cell>
          <cell r="R2355" t="str">
            <v>N</v>
          </cell>
          <cell r="S2355" t="str">
            <v>N</v>
          </cell>
          <cell r="T2355" t="str">
            <v>N</v>
          </cell>
          <cell r="U2355" t="str">
            <v>N</v>
          </cell>
          <cell r="V2355" t="str">
            <v>O</v>
          </cell>
          <cell r="W2355" t="str">
            <v>ML</v>
          </cell>
        </row>
        <row r="2356">
          <cell r="B2356" t="str">
            <v>UN3168</v>
          </cell>
          <cell r="C2356" t="str">
            <v>ÉCHANTILLON DE GAZ, NON COMPRIMÉ, TOXIQUE, INFLAMMABLE, N.S.A.</v>
          </cell>
          <cell r="D2356" t="str">
            <v>2</v>
          </cell>
          <cell r="E2356" t="str">
            <v>7TF</v>
          </cell>
          <cell r="F2356" t="str">
            <v/>
          </cell>
          <cell r="G2356" t="str">
            <v>2.3,+2.1</v>
          </cell>
          <cell r="I2356">
            <v>0</v>
          </cell>
          <cell r="J2356" t="str">
            <v>E0</v>
          </cell>
          <cell r="K2356" t="str">
            <v>TRANSPORT INTERDIT</v>
          </cell>
          <cell r="L2356" t="str">
            <v>D</v>
          </cell>
          <cell r="M2356" t="str">
            <v/>
          </cell>
          <cell r="N2356" t="str">
            <v>CV9</v>
          </cell>
          <cell r="O2356" t="str">
            <v>S2</v>
          </cell>
          <cell r="P2356" t="str">
            <v>N</v>
          </cell>
          <cell r="Q2356" t="str">
            <v>O</v>
          </cell>
          <cell r="R2356" t="str">
            <v>I</v>
          </cell>
          <cell r="S2356" t="str">
            <v>I</v>
          </cell>
          <cell r="T2356" t="str">
            <v>I</v>
          </cell>
          <cell r="U2356" t="str">
            <v>I</v>
          </cell>
          <cell r="V2356" t="str">
            <v>I</v>
          </cell>
          <cell r="W2356" t="str">
            <v>I</v>
          </cell>
        </row>
        <row r="2357">
          <cell r="B2357" t="str">
            <v>UN3169</v>
          </cell>
          <cell r="C2357" t="str">
            <v>ÉCHANTILLON DE GAZ, NON COMPRIMÉ, TOXIQUE, N.S.A.</v>
          </cell>
          <cell r="D2357" t="str">
            <v>2</v>
          </cell>
          <cell r="E2357" t="str">
            <v>7T</v>
          </cell>
          <cell r="F2357" t="str">
            <v/>
          </cell>
          <cell r="G2357" t="str">
            <v>2.3</v>
          </cell>
          <cell r="H2357" t="str">
            <v/>
          </cell>
          <cell r="I2357">
            <v>0</v>
          </cell>
          <cell r="J2357" t="str">
            <v>E0</v>
          </cell>
          <cell r="K2357" t="str">
            <v>TRANSPORT INTERDIT</v>
          </cell>
          <cell r="L2357" t="str">
            <v>D</v>
          </cell>
          <cell r="M2357" t="str">
            <v/>
          </cell>
          <cell r="N2357" t="str">
            <v>CV9</v>
          </cell>
          <cell r="O2357" t="str">
            <v/>
          </cell>
          <cell r="P2357" t="str">
            <v>N</v>
          </cell>
          <cell r="Q2357" t="str">
            <v>O</v>
          </cell>
          <cell r="R2357" t="str">
            <v>I</v>
          </cell>
          <cell r="S2357" t="str">
            <v>I</v>
          </cell>
          <cell r="T2357" t="str">
            <v>I</v>
          </cell>
          <cell r="U2357" t="str">
            <v>I</v>
          </cell>
          <cell r="V2357" t="str">
            <v>I</v>
          </cell>
          <cell r="W2357" t="str">
            <v>I</v>
          </cell>
        </row>
        <row r="2358">
          <cell r="B2358" t="str">
            <v>UN3170III</v>
          </cell>
          <cell r="C2358" t="str">
            <v>SOUS-PRODUITS DE LA FABRICATION (OU REFUSION) DE L'ALUMINIUM</v>
          </cell>
          <cell r="D2358" t="str">
            <v>4.3</v>
          </cell>
          <cell r="E2358" t="str">
            <v>W2</v>
          </cell>
          <cell r="F2358" t="str">
            <v>III</v>
          </cell>
          <cell r="G2358" t="str">
            <v>4.3</v>
          </cell>
          <cell r="H2358" t="str">
            <v>244</v>
          </cell>
          <cell r="I2358">
            <v>1000</v>
          </cell>
          <cell r="J2358" t="str">
            <v>E1</v>
          </cell>
          <cell r="K2358" t="str">
            <v>3</v>
          </cell>
          <cell r="L2358" t="str">
            <v>E</v>
          </cell>
          <cell r="M2358" t="str">
            <v>V1</v>
          </cell>
          <cell r="N2358" t="str">
            <v>CV23,CV37</v>
          </cell>
          <cell r="O2358" t="str">
            <v/>
          </cell>
          <cell r="P2358" t="str">
            <v>N</v>
          </cell>
          <cell r="Q2358" t="str">
            <v>N</v>
          </cell>
          <cell r="R2358" t="str">
            <v>N</v>
          </cell>
          <cell r="S2358" t="str">
            <v>N</v>
          </cell>
          <cell r="T2358" t="str">
            <v>N</v>
          </cell>
          <cell r="U2358" t="str">
            <v>N</v>
          </cell>
          <cell r="V2358" t="str">
            <v>N</v>
          </cell>
          <cell r="W2358" t="str">
            <v>G</v>
          </cell>
        </row>
        <row r="2359">
          <cell r="B2359" t="str">
            <v>UN3170II</v>
          </cell>
          <cell r="C2359" t="str">
            <v>SOUS-PRODUITS DE LA FABRICATION (OU REFUSION) DE L'ALUMINIUM</v>
          </cell>
          <cell r="D2359" t="str">
            <v>4.3</v>
          </cell>
          <cell r="E2359" t="str">
            <v>W2</v>
          </cell>
          <cell r="F2359" t="str">
            <v>II</v>
          </cell>
          <cell r="G2359" t="str">
            <v>4.3</v>
          </cell>
          <cell r="H2359" t="str">
            <v>244</v>
          </cell>
          <cell r="I2359">
            <v>500</v>
          </cell>
          <cell r="J2359" t="str">
            <v>E2</v>
          </cell>
          <cell r="K2359" t="str">
            <v>2</v>
          </cell>
          <cell r="L2359" t="str">
            <v>E</v>
          </cell>
          <cell r="M2359" t="str">
            <v>V1</v>
          </cell>
          <cell r="N2359" t="str">
            <v>CV23,CV37</v>
          </cell>
          <cell r="O2359" t="str">
            <v/>
          </cell>
          <cell r="P2359" t="str">
            <v>N</v>
          </cell>
          <cell r="Q2359" t="str">
            <v>N</v>
          </cell>
          <cell r="R2359" t="str">
            <v>N</v>
          </cell>
          <cell r="S2359" t="str">
            <v>N</v>
          </cell>
          <cell r="T2359" t="str">
            <v>N</v>
          </cell>
          <cell r="U2359" t="str">
            <v>N</v>
          </cell>
          <cell r="V2359" t="str">
            <v>N</v>
          </cell>
          <cell r="W2359" t="str">
            <v>G</v>
          </cell>
        </row>
        <row r="2360">
          <cell r="B2360" t="str">
            <v>UN3171</v>
          </cell>
          <cell r="C2360" t="str">
            <v>APPAREIL ou VÉHICULE MÛ PAR ACCUMULATEURS</v>
          </cell>
          <cell r="D2360" t="str">
            <v>9</v>
          </cell>
          <cell r="E2360" t="str">
            <v>M11</v>
          </cell>
          <cell r="F2360" t="str">
            <v/>
          </cell>
          <cell r="G2360" t="str">
            <v/>
          </cell>
          <cell r="H2360" t="str">
            <v>NON SOUMIS À L'ADR</v>
          </cell>
          <cell r="J2360" t="str">
            <v/>
          </cell>
          <cell r="K2360" t="str">
            <v>NON SOUMIS À L'ADR</v>
          </cell>
          <cell r="L2360" t="str">
            <v>-</v>
          </cell>
          <cell r="M2360" t="str">
            <v/>
          </cell>
          <cell r="N2360" t="str">
            <v/>
          </cell>
          <cell r="O2360" t="str">
            <v/>
          </cell>
          <cell r="P2360" t="str">
            <v>N</v>
          </cell>
          <cell r="Q2360" t="str">
            <v>N</v>
          </cell>
          <cell r="R2360" t="str">
            <v>O</v>
          </cell>
          <cell r="S2360" t="str">
            <v>N</v>
          </cell>
          <cell r="T2360" t="str">
            <v>N</v>
          </cell>
          <cell r="U2360" t="str">
            <v>N</v>
          </cell>
          <cell r="V2360" t="str">
            <v>N</v>
          </cell>
          <cell r="W2360" t="str">
            <v>G</v>
          </cell>
        </row>
        <row r="2361">
          <cell r="B2361" t="str">
            <v>UN3172III</v>
          </cell>
          <cell r="C2361" t="str">
            <v>TOXINES EXTRAITES D'ORGANISMES VIVANTS, LIQUIDES, N.S.A.</v>
          </cell>
          <cell r="D2361" t="str">
            <v>6.1</v>
          </cell>
          <cell r="E2361" t="str">
            <v>T1</v>
          </cell>
          <cell r="F2361" t="str">
            <v>III</v>
          </cell>
          <cell r="G2361" t="str">
            <v>6.1</v>
          </cell>
          <cell r="H2361" t="str">
            <v>210,274</v>
          </cell>
          <cell r="I2361">
            <v>5000</v>
          </cell>
          <cell r="J2361" t="str">
            <v>E1</v>
          </cell>
          <cell r="K2361" t="str">
            <v>2</v>
          </cell>
          <cell r="L2361" t="str">
            <v>E</v>
          </cell>
          <cell r="M2361" t="str">
            <v>V12</v>
          </cell>
          <cell r="N2361" t="str">
            <v>CV13,CV28</v>
          </cell>
          <cell r="O2361" t="str">
            <v>S9</v>
          </cell>
          <cell r="P2361" t="str">
            <v>N</v>
          </cell>
          <cell r="Q2361" t="str">
            <v>N</v>
          </cell>
          <cell r="R2361" t="str">
            <v>N</v>
          </cell>
          <cell r="S2361" t="str">
            <v>O</v>
          </cell>
          <cell r="T2361" t="str">
            <v>N</v>
          </cell>
          <cell r="U2361" t="str">
            <v>N</v>
          </cell>
          <cell r="V2361" t="str">
            <v>O</v>
          </cell>
          <cell r="W2361" t="str">
            <v>ML</v>
          </cell>
        </row>
        <row r="2362">
          <cell r="B2362" t="str">
            <v>UN3172II</v>
          </cell>
          <cell r="C2362" t="str">
            <v>TOXINES EXTRAITES D'ORGANISMES VIVANTS, LIQUIDES, N.S.A.</v>
          </cell>
          <cell r="D2362" t="str">
            <v>6.1</v>
          </cell>
          <cell r="E2362" t="str">
            <v>T1</v>
          </cell>
          <cell r="F2362" t="str">
            <v>II</v>
          </cell>
          <cell r="G2362" t="str">
            <v>6.1</v>
          </cell>
          <cell r="H2362" t="str">
            <v>210,274</v>
          </cell>
          <cell r="I2362">
            <v>100</v>
          </cell>
          <cell r="J2362" t="str">
            <v>E4</v>
          </cell>
          <cell r="K2362" t="str">
            <v>2</v>
          </cell>
          <cell r="L2362" t="str">
            <v>E</v>
          </cell>
          <cell r="M2362" t="str">
            <v/>
          </cell>
          <cell r="N2362" t="str">
            <v>CV13,CV28</v>
          </cell>
          <cell r="O2362" t="str">
            <v>S9,S19</v>
          </cell>
          <cell r="P2362" t="str">
            <v>N</v>
          </cell>
          <cell r="Q2362" t="str">
            <v>N</v>
          </cell>
          <cell r="R2362" t="str">
            <v>N</v>
          </cell>
          <cell r="S2362" t="str">
            <v>O</v>
          </cell>
          <cell r="T2362" t="str">
            <v>N</v>
          </cell>
          <cell r="U2362" t="str">
            <v>N</v>
          </cell>
          <cell r="V2362" t="str">
            <v>O</v>
          </cell>
          <cell r="W2362" t="str">
            <v>ML</v>
          </cell>
        </row>
        <row r="2363">
          <cell r="B2363" t="str">
            <v>UN3172I</v>
          </cell>
          <cell r="C2363" t="str">
            <v>TOXINES EXTRAITES D'ORGANISMES VIVANTS, LIQUIDES, N.S.A.</v>
          </cell>
          <cell r="D2363" t="str">
            <v>6.1</v>
          </cell>
          <cell r="E2363" t="str">
            <v>T1</v>
          </cell>
          <cell r="F2363" t="str">
            <v>I</v>
          </cell>
          <cell r="G2363" t="str">
            <v>6.1</v>
          </cell>
          <cell r="H2363" t="str">
            <v>210,274</v>
          </cell>
          <cell r="I2363">
            <v>0</v>
          </cell>
          <cell r="J2363" t="str">
            <v>E5</v>
          </cell>
          <cell r="K2363" t="str">
            <v>1</v>
          </cell>
          <cell r="L2363" t="str">
            <v>E</v>
          </cell>
          <cell r="M2363" t="str">
            <v/>
          </cell>
          <cell r="N2363" t="str">
            <v>CV1,CV13,CV28</v>
          </cell>
          <cell r="O2363" t="str">
            <v>S9,S14</v>
          </cell>
          <cell r="P2363" t="str">
            <v>N</v>
          </cell>
          <cell r="Q2363" t="str">
            <v>N</v>
          </cell>
          <cell r="R2363" t="str">
            <v>N</v>
          </cell>
          <cell r="S2363" t="str">
            <v>O</v>
          </cell>
          <cell r="T2363" t="str">
            <v>O</v>
          </cell>
          <cell r="U2363" t="str">
            <v>N</v>
          </cell>
          <cell r="V2363" t="str">
            <v>O</v>
          </cell>
          <cell r="W2363" t="str">
            <v>ML</v>
          </cell>
        </row>
        <row r="2364">
          <cell r="B2364" t="str">
            <v>UN3174III</v>
          </cell>
          <cell r="C2364" t="str">
            <v>DISULFURE DE TITANE</v>
          </cell>
          <cell r="D2364" t="str">
            <v>4.2</v>
          </cell>
          <cell r="E2364" t="str">
            <v>S4</v>
          </cell>
          <cell r="F2364" t="str">
            <v>III</v>
          </cell>
          <cell r="G2364" t="str">
            <v>4.2</v>
          </cell>
          <cell r="H2364" t="str">
            <v/>
          </cell>
          <cell r="I2364">
            <v>0</v>
          </cell>
          <cell r="J2364" t="str">
            <v>E1</v>
          </cell>
          <cell r="K2364" t="str">
            <v>3</v>
          </cell>
          <cell r="L2364" t="str">
            <v>E</v>
          </cell>
          <cell r="M2364" t="str">
            <v>V1</v>
          </cell>
          <cell r="N2364" t="str">
            <v/>
          </cell>
          <cell r="O2364" t="str">
            <v/>
          </cell>
          <cell r="P2364" t="str">
            <v>N</v>
          </cell>
          <cell r="Q2364" t="str">
            <v>N</v>
          </cell>
          <cell r="R2364" t="str">
            <v>N</v>
          </cell>
          <cell r="S2364" t="str">
            <v>N</v>
          </cell>
          <cell r="T2364" t="str">
            <v>N</v>
          </cell>
          <cell r="U2364" t="str">
            <v>N</v>
          </cell>
          <cell r="V2364" t="str">
            <v>N</v>
          </cell>
          <cell r="W2364" t="str">
            <v>G</v>
          </cell>
        </row>
        <row r="2365">
          <cell r="B2365" t="str">
            <v>UN3175II</v>
          </cell>
          <cell r="C2365" t="str">
            <v>SOLIDES ou CONTENANT DU LIQUIDE INFLAMMABLE, N.S.A.</v>
          </cell>
          <cell r="D2365" t="str">
            <v>4.1</v>
          </cell>
          <cell r="E2365" t="str">
            <v>F1</v>
          </cell>
          <cell r="F2365" t="str">
            <v>II</v>
          </cell>
          <cell r="G2365" t="str">
            <v>4.1</v>
          </cell>
          <cell r="H2365" t="str">
            <v>216,274,601</v>
          </cell>
          <cell r="I2365">
            <v>1000</v>
          </cell>
          <cell r="J2365" t="str">
            <v>E2</v>
          </cell>
          <cell r="K2365" t="str">
            <v>2</v>
          </cell>
          <cell r="L2365" t="str">
            <v>E</v>
          </cell>
          <cell r="M2365" t="str">
            <v>V11</v>
          </cell>
          <cell r="N2365" t="str">
            <v/>
          </cell>
          <cell r="O2365" t="str">
            <v/>
          </cell>
          <cell r="P2365" t="str">
            <v>N</v>
          </cell>
          <cell r="Q2365" t="str">
            <v>N</v>
          </cell>
          <cell r="R2365" t="str">
            <v>N</v>
          </cell>
          <cell r="S2365" t="str">
            <v>N</v>
          </cell>
          <cell r="T2365" t="str">
            <v>N</v>
          </cell>
          <cell r="U2365" t="str">
            <v>N</v>
          </cell>
          <cell r="V2365" t="str">
            <v>O</v>
          </cell>
          <cell r="W2365" t="str">
            <v>ML</v>
          </cell>
        </row>
        <row r="2366">
          <cell r="B2366" t="str">
            <v>UN3176III</v>
          </cell>
          <cell r="C2366" t="str">
            <v>SOLIDE ORGANIQUE INFLAMMABLE FONDU, N.S.A.</v>
          </cell>
          <cell r="D2366" t="str">
            <v>4.1</v>
          </cell>
          <cell r="E2366" t="str">
            <v>F2</v>
          </cell>
          <cell r="F2366" t="str">
            <v>III</v>
          </cell>
          <cell r="G2366" t="str">
            <v>4.1</v>
          </cell>
          <cell r="H2366" t="str">
            <v>274</v>
          </cell>
          <cell r="I2366">
            <v>0</v>
          </cell>
          <cell r="J2366" t="str">
            <v>E0</v>
          </cell>
          <cell r="K2366" t="str">
            <v>3</v>
          </cell>
          <cell r="L2366" t="str">
            <v>E</v>
          </cell>
          <cell r="M2366" t="str">
            <v/>
          </cell>
          <cell r="N2366" t="str">
            <v/>
          </cell>
          <cell r="O2366" t="str">
            <v/>
          </cell>
          <cell r="P2366" t="str">
            <v>N</v>
          </cell>
          <cell r="Q2366" t="str">
            <v>N</v>
          </cell>
          <cell r="R2366" t="str">
            <v>N</v>
          </cell>
          <cell r="S2366" t="str">
            <v>N</v>
          </cell>
          <cell r="T2366" t="str">
            <v>N</v>
          </cell>
          <cell r="U2366" t="str">
            <v>N</v>
          </cell>
          <cell r="V2366" t="str">
            <v>O</v>
          </cell>
          <cell r="W2366" t="str">
            <v>G</v>
          </cell>
        </row>
        <row r="2367">
          <cell r="B2367" t="str">
            <v>UN3176II</v>
          </cell>
          <cell r="C2367" t="str">
            <v>SOLIDE ORGANIQUE INFLAMMABLE FONDU, N.S.A.</v>
          </cell>
          <cell r="D2367" t="str">
            <v>4.1</v>
          </cell>
          <cell r="E2367" t="str">
            <v>F2</v>
          </cell>
          <cell r="F2367" t="str">
            <v>II</v>
          </cell>
          <cell r="G2367" t="str">
            <v>4.1</v>
          </cell>
          <cell r="H2367" t="str">
            <v>274</v>
          </cell>
          <cell r="I2367">
            <v>0</v>
          </cell>
          <cell r="J2367" t="str">
            <v>E0</v>
          </cell>
          <cell r="K2367" t="str">
            <v>2</v>
          </cell>
          <cell r="L2367" t="str">
            <v>E</v>
          </cell>
          <cell r="M2367" t="str">
            <v/>
          </cell>
          <cell r="N2367" t="str">
            <v/>
          </cell>
          <cell r="O2367" t="str">
            <v/>
          </cell>
          <cell r="P2367" t="str">
            <v>N</v>
          </cell>
          <cell r="Q2367" t="str">
            <v>N</v>
          </cell>
          <cell r="R2367" t="str">
            <v>N</v>
          </cell>
          <cell r="S2367" t="str">
            <v>N</v>
          </cell>
          <cell r="T2367" t="str">
            <v>N</v>
          </cell>
          <cell r="U2367" t="str">
            <v>N</v>
          </cell>
          <cell r="V2367" t="str">
            <v>O</v>
          </cell>
          <cell r="W2367" t="str">
            <v>G</v>
          </cell>
        </row>
        <row r="2368">
          <cell r="B2368" t="str">
            <v>UN3178III</v>
          </cell>
          <cell r="C2368" t="str">
            <v>SOLIDE INORGANIQUE INFLAMMABLE, N.S.A.</v>
          </cell>
          <cell r="D2368" t="str">
            <v>4.1</v>
          </cell>
          <cell r="E2368" t="str">
            <v>F3</v>
          </cell>
          <cell r="F2368" t="str">
            <v>III</v>
          </cell>
          <cell r="G2368" t="str">
            <v>4.1</v>
          </cell>
          <cell r="H2368" t="str">
            <v>274</v>
          </cell>
          <cell r="I2368">
            <v>5000</v>
          </cell>
          <cell r="J2368" t="str">
            <v>E1</v>
          </cell>
          <cell r="K2368" t="str">
            <v>3</v>
          </cell>
          <cell r="L2368" t="str">
            <v>E</v>
          </cell>
          <cell r="M2368" t="str">
            <v/>
          </cell>
          <cell r="N2368" t="str">
            <v/>
          </cell>
          <cell r="O2368" t="str">
            <v/>
          </cell>
          <cell r="P2368" t="str">
            <v>N</v>
          </cell>
          <cell r="Q2368" t="str">
            <v>N</v>
          </cell>
          <cell r="R2368" t="str">
            <v>N</v>
          </cell>
          <cell r="S2368" t="str">
            <v>N</v>
          </cell>
          <cell r="T2368" t="str">
            <v>N</v>
          </cell>
          <cell r="U2368" t="str">
            <v>N</v>
          </cell>
          <cell r="V2368" t="str">
            <v>O</v>
          </cell>
          <cell r="W2368" t="str">
            <v>G</v>
          </cell>
        </row>
        <row r="2369">
          <cell r="B2369" t="str">
            <v>UN3178II</v>
          </cell>
          <cell r="C2369" t="str">
            <v>SOLIDE INORGANIQUE INFLAMMABLE, N.S.A.</v>
          </cell>
          <cell r="D2369" t="str">
            <v>4.1</v>
          </cell>
          <cell r="E2369" t="str">
            <v>F3</v>
          </cell>
          <cell r="F2369" t="str">
            <v>II</v>
          </cell>
          <cell r="G2369" t="str">
            <v>4.1</v>
          </cell>
          <cell r="H2369" t="str">
            <v>274</v>
          </cell>
          <cell r="I2369">
            <v>1000</v>
          </cell>
          <cell r="J2369" t="str">
            <v>E2</v>
          </cell>
          <cell r="K2369" t="str">
            <v>2</v>
          </cell>
          <cell r="L2369" t="str">
            <v>E</v>
          </cell>
          <cell r="M2369" t="str">
            <v>V11</v>
          </cell>
          <cell r="N2369" t="str">
            <v/>
          </cell>
          <cell r="O2369" t="str">
            <v/>
          </cell>
          <cell r="P2369" t="str">
            <v>N</v>
          </cell>
          <cell r="Q2369" t="str">
            <v>N</v>
          </cell>
          <cell r="R2369" t="str">
            <v>N</v>
          </cell>
          <cell r="S2369" t="str">
            <v>N</v>
          </cell>
          <cell r="T2369" t="str">
            <v>N</v>
          </cell>
          <cell r="U2369" t="str">
            <v>N</v>
          </cell>
          <cell r="V2369" t="str">
            <v>O</v>
          </cell>
          <cell r="W2369" t="str">
            <v>G</v>
          </cell>
        </row>
        <row r="2370">
          <cell r="B2370" t="str">
            <v>UN3179III</v>
          </cell>
          <cell r="C2370" t="str">
            <v>SOLIDE INORGANIQUE INFLAMMABLE, TOXIQUE, N.S.A.</v>
          </cell>
          <cell r="D2370" t="str">
            <v>4.1</v>
          </cell>
          <cell r="E2370" t="str">
            <v>FT2</v>
          </cell>
          <cell r="F2370" t="str">
            <v>III</v>
          </cell>
          <cell r="G2370" t="str">
            <v>4.1,+6.1</v>
          </cell>
          <cell r="H2370" t="str">
            <v>274</v>
          </cell>
          <cell r="I2370">
            <v>5000</v>
          </cell>
          <cell r="J2370" t="str">
            <v>E1</v>
          </cell>
          <cell r="K2370" t="str">
            <v>3</v>
          </cell>
          <cell r="L2370" t="str">
            <v>E</v>
          </cell>
          <cell r="M2370" t="str">
            <v/>
          </cell>
          <cell r="N2370" t="str">
            <v>CV28</v>
          </cell>
          <cell r="O2370" t="str">
            <v/>
          </cell>
          <cell r="P2370" t="str">
            <v>N</v>
          </cell>
          <cell r="Q2370" t="str">
            <v>N</v>
          </cell>
          <cell r="R2370" t="str">
            <v>N</v>
          </cell>
          <cell r="S2370" t="str">
            <v>O</v>
          </cell>
          <cell r="T2370" t="str">
            <v>N</v>
          </cell>
          <cell r="U2370" t="str">
            <v>N</v>
          </cell>
          <cell r="V2370" t="str">
            <v>O</v>
          </cell>
          <cell r="W2370" t="str">
            <v>G</v>
          </cell>
        </row>
        <row r="2371">
          <cell r="B2371" t="str">
            <v>UN3179II</v>
          </cell>
          <cell r="C2371" t="str">
            <v>SOLIDE INORGANIQUE INFLAMMABLE, TOXIQUE, N.S.A.</v>
          </cell>
          <cell r="D2371" t="str">
            <v>4.1</v>
          </cell>
          <cell r="E2371" t="str">
            <v>FT2</v>
          </cell>
          <cell r="F2371" t="str">
            <v>II</v>
          </cell>
          <cell r="G2371" t="str">
            <v>4.1,+6.1</v>
          </cell>
          <cell r="H2371" t="str">
            <v>274</v>
          </cell>
          <cell r="I2371">
            <v>1000</v>
          </cell>
          <cell r="J2371" t="str">
            <v>E2</v>
          </cell>
          <cell r="K2371" t="str">
            <v>2</v>
          </cell>
          <cell r="L2371" t="str">
            <v>E</v>
          </cell>
          <cell r="M2371" t="str">
            <v>V11</v>
          </cell>
          <cell r="N2371" t="str">
            <v>CV28</v>
          </cell>
          <cell r="O2371" t="str">
            <v/>
          </cell>
          <cell r="P2371" t="str">
            <v>N</v>
          </cell>
          <cell r="Q2371" t="str">
            <v>N</v>
          </cell>
          <cell r="R2371" t="str">
            <v>N</v>
          </cell>
          <cell r="S2371" t="str">
            <v>O</v>
          </cell>
          <cell r="T2371" t="str">
            <v>N</v>
          </cell>
          <cell r="U2371" t="str">
            <v>N</v>
          </cell>
          <cell r="V2371" t="str">
            <v>O</v>
          </cell>
          <cell r="W2371" t="str">
            <v>G</v>
          </cell>
        </row>
        <row r="2372">
          <cell r="B2372" t="str">
            <v>UN3180III</v>
          </cell>
          <cell r="C2372" t="str">
            <v>SOLIDE INORGANIQUE INFLAMMABLE, CORROSIF, N.S.A.</v>
          </cell>
          <cell r="D2372" t="str">
            <v>4.1</v>
          </cell>
          <cell r="E2372" t="str">
            <v>FC2</v>
          </cell>
          <cell r="F2372" t="str">
            <v>III</v>
          </cell>
          <cell r="G2372" t="str">
            <v>4.1,+8</v>
          </cell>
          <cell r="H2372" t="str">
            <v>274</v>
          </cell>
          <cell r="I2372">
            <v>5000</v>
          </cell>
          <cell r="J2372" t="str">
            <v>E1</v>
          </cell>
          <cell r="K2372" t="str">
            <v>3</v>
          </cell>
          <cell r="L2372" t="str">
            <v>E</v>
          </cell>
          <cell r="M2372" t="str">
            <v/>
          </cell>
          <cell r="N2372" t="str">
            <v/>
          </cell>
          <cell r="O2372" t="str">
            <v/>
          </cell>
          <cell r="P2372" t="str">
            <v>N</v>
          </cell>
          <cell r="Q2372" t="str">
            <v>N</v>
          </cell>
          <cell r="R2372" t="str">
            <v>N</v>
          </cell>
          <cell r="S2372" t="str">
            <v>N</v>
          </cell>
          <cell r="T2372" t="str">
            <v>N</v>
          </cell>
          <cell r="U2372" t="str">
            <v>N</v>
          </cell>
          <cell r="V2372" t="str">
            <v>O</v>
          </cell>
          <cell r="W2372" t="str">
            <v>G</v>
          </cell>
        </row>
        <row r="2373">
          <cell r="B2373" t="str">
            <v>UN3180II</v>
          </cell>
          <cell r="C2373" t="str">
            <v>SOLIDE INORGANIQUE INFLAMMABLE, CORROSIF, N.S.A.</v>
          </cell>
          <cell r="D2373" t="str">
            <v>4.1</v>
          </cell>
          <cell r="E2373" t="str">
            <v>FC2</v>
          </cell>
          <cell r="F2373" t="str">
            <v>II</v>
          </cell>
          <cell r="G2373" t="str">
            <v>4.1,+8</v>
          </cell>
          <cell r="H2373" t="str">
            <v>274</v>
          </cell>
          <cell r="I2373">
            <v>1000</v>
          </cell>
          <cell r="J2373" t="str">
            <v>E2</v>
          </cell>
          <cell r="K2373" t="str">
            <v>2</v>
          </cell>
          <cell r="L2373" t="str">
            <v>E</v>
          </cell>
          <cell r="M2373" t="str">
            <v>V11</v>
          </cell>
          <cell r="N2373" t="str">
            <v/>
          </cell>
          <cell r="O2373" t="str">
            <v/>
          </cell>
          <cell r="P2373" t="str">
            <v>N</v>
          </cell>
          <cell r="Q2373" t="str">
            <v>N</v>
          </cell>
          <cell r="R2373" t="str">
            <v>N</v>
          </cell>
          <cell r="S2373" t="str">
            <v>N</v>
          </cell>
          <cell r="T2373" t="str">
            <v>N</v>
          </cell>
          <cell r="U2373" t="str">
            <v>N</v>
          </cell>
          <cell r="V2373" t="str">
            <v>O</v>
          </cell>
          <cell r="W2373" t="str">
            <v>G</v>
          </cell>
        </row>
        <row r="2374">
          <cell r="B2374" t="str">
            <v>UN3181III</v>
          </cell>
          <cell r="C2374" t="str">
            <v>SELS MÉTALLIQUES DE COMPOSÉS ORGANIQUES, INFLAMMABLES, N.S.A.</v>
          </cell>
          <cell r="D2374" t="str">
            <v>4.1</v>
          </cell>
          <cell r="E2374" t="str">
            <v>F3</v>
          </cell>
          <cell r="F2374" t="str">
            <v>III</v>
          </cell>
          <cell r="G2374" t="str">
            <v>4.1</v>
          </cell>
          <cell r="H2374" t="str">
            <v>274</v>
          </cell>
          <cell r="I2374">
            <v>5000</v>
          </cell>
          <cell r="J2374" t="str">
            <v>E1</v>
          </cell>
          <cell r="K2374" t="str">
            <v>3</v>
          </cell>
          <cell r="L2374" t="str">
            <v>E</v>
          </cell>
          <cell r="M2374" t="str">
            <v/>
          </cell>
          <cell r="N2374" t="str">
            <v/>
          </cell>
          <cell r="O2374" t="str">
            <v/>
          </cell>
          <cell r="P2374" t="str">
            <v>N</v>
          </cell>
          <cell r="Q2374" t="str">
            <v>N</v>
          </cell>
          <cell r="R2374" t="str">
            <v>N</v>
          </cell>
          <cell r="S2374" t="str">
            <v>N</v>
          </cell>
          <cell r="T2374" t="str">
            <v>N</v>
          </cell>
          <cell r="U2374" t="str">
            <v>N</v>
          </cell>
          <cell r="V2374" t="str">
            <v>O</v>
          </cell>
          <cell r="W2374" t="str">
            <v>G</v>
          </cell>
        </row>
        <row r="2375">
          <cell r="B2375" t="str">
            <v>UN3181II</v>
          </cell>
          <cell r="C2375" t="str">
            <v>SELS MÉTALLIQUES DE COMPOSÉS ORGANIQUES, INFLAMMABLES, N.S.A.</v>
          </cell>
          <cell r="D2375" t="str">
            <v>4.1</v>
          </cell>
          <cell r="E2375" t="str">
            <v>F3</v>
          </cell>
          <cell r="F2375" t="str">
            <v>II</v>
          </cell>
          <cell r="G2375" t="str">
            <v>4.1</v>
          </cell>
          <cell r="H2375" t="str">
            <v>274</v>
          </cell>
          <cell r="I2375">
            <v>1000</v>
          </cell>
          <cell r="J2375" t="str">
            <v>E2</v>
          </cell>
          <cell r="K2375" t="str">
            <v>2</v>
          </cell>
          <cell r="L2375" t="str">
            <v>E</v>
          </cell>
          <cell r="M2375" t="str">
            <v>V11</v>
          </cell>
          <cell r="N2375" t="str">
            <v/>
          </cell>
          <cell r="O2375" t="str">
            <v/>
          </cell>
          <cell r="P2375" t="str">
            <v>N</v>
          </cell>
          <cell r="Q2375" t="str">
            <v>N</v>
          </cell>
          <cell r="R2375" t="str">
            <v>N</v>
          </cell>
          <cell r="S2375" t="str">
            <v>N</v>
          </cell>
          <cell r="T2375" t="str">
            <v>N</v>
          </cell>
          <cell r="U2375" t="str">
            <v>N</v>
          </cell>
          <cell r="V2375" t="str">
            <v>O</v>
          </cell>
          <cell r="W2375" t="str">
            <v>G</v>
          </cell>
        </row>
        <row r="2376">
          <cell r="B2376" t="str">
            <v>UN3182III</v>
          </cell>
          <cell r="C2376" t="str">
            <v>HYDRURES MÉTALLIQUES INFLAMMABLES, N.S.A.</v>
          </cell>
          <cell r="D2376" t="str">
            <v>4.1</v>
          </cell>
          <cell r="E2376" t="str">
            <v>F3</v>
          </cell>
          <cell r="F2376" t="str">
            <v>III</v>
          </cell>
          <cell r="G2376" t="str">
            <v>4.1</v>
          </cell>
          <cell r="H2376" t="str">
            <v>274,554</v>
          </cell>
          <cell r="I2376">
            <v>5000</v>
          </cell>
          <cell r="J2376" t="str">
            <v>E1</v>
          </cell>
          <cell r="K2376" t="str">
            <v>3</v>
          </cell>
          <cell r="L2376" t="str">
            <v>E</v>
          </cell>
          <cell r="M2376" t="str">
            <v/>
          </cell>
          <cell r="N2376" t="str">
            <v/>
          </cell>
          <cell r="O2376" t="str">
            <v/>
          </cell>
          <cell r="P2376" t="str">
            <v>N</v>
          </cell>
          <cell r="Q2376" t="str">
            <v>N</v>
          </cell>
          <cell r="R2376" t="str">
            <v>N</v>
          </cell>
          <cell r="S2376" t="str">
            <v>N</v>
          </cell>
          <cell r="T2376" t="str">
            <v>N</v>
          </cell>
          <cell r="U2376" t="str">
            <v>N</v>
          </cell>
          <cell r="V2376" t="str">
            <v>O</v>
          </cell>
          <cell r="W2376" t="str">
            <v>G</v>
          </cell>
        </row>
        <row r="2377">
          <cell r="B2377" t="str">
            <v>UN3182II</v>
          </cell>
          <cell r="C2377" t="str">
            <v>HYDRURES MÉTALLIQUES INFLAMMABLES, N.S.A.</v>
          </cell>
          <cell r="D2377" t="str">
            <v>4.1</v>
          </cell>
          <cell r="E2377" t="str">
            <v>F3</v>
          </cell>
          <cell r="F2377" t="str">
            <v>II</v>
          </cell>
          <cell r="G2377" t="str">
            <v>4.1</v>
          </cell>
          <cell r="H2377" t="str">
            <v>274,554</v>
          </cell>
          <cell r="I2377">
            <v>1000</v>
          </cell>
          <cell r="J2377" t="str">
            <v>E2</v>
          </cell>
          <cell r="K2377" t="str">
            <v>2</v>
          </cell>
          <cell r="L2377" t="str">
            <v>E</v>
          </cell>
          <cell r="M2377" t="str">
            <v/>
          </cell>
          <cell r="N2377" t="str">
            <v/>
          </cell>
          <cell r="O2377" t="str">
            <v/>
          </cell>
          <cell r="P2377" t="str">
            <v>N</v>
          </cell>
          <cell r="Q2377" t="str">
            <v>N</v>
          </cell>
          <cell r="R2377" t="str">
            <v>N</v>
          </cell>
          <cell r="S2377" t="str">
            <v>N</v>
          </cell>
          <cell r="T2377" t="str">
            <v>N</v>
          </cell>
          <cell r="U2377" t="str">
            <v>N</v>
          </cell>
          <cell r="V2377" t="str">
            <v>O</v>
          </cell>
          <cell r="W2377" t="str">
            <v>G</v>
          </cell>
        </row>
        <row r="2378">
          <cell r="B2378" t="str">
            <v>UN3183III</v>
          </cell>
          <cell r="C2378" t="str">
            <v>LIQUIDE ORGANIQUE AUTO-ÉCHAUFFANT, N.S.A.</v>
          </cell>
          <cell r="D2378" t="str">
            <v>4.2</v>
          </cell>
          <cell r="E2378" t="str">
            <v>S1</v>
          </cell>
          <cell r="F2378" t="str">
            <v>III</v>
          </cell>
          <cell r="G2378" t="str">
            <v>4.2</v>
          </cell>
          <cell r="H2378" t="str">
            <v>274</v>
          </cell>
          <cell r="I2378">
            <v>0</v>
          </cell>
          <cell r="J2378" t="str">
            <v>E1</v>
          </cell>
          <cell r="K2378" t="str">
            <v>3</v>
          </cell>
          <cell r="L2378" t="str">
            <v>E</v>
          </cell>
          <cell r="M2378" t="str">
            <v>V1</v>
          </cell>
          <cell r="N2378" t="str">
            <v/>
          </cell>
          <cell r="O2378" t="str">
            <v/>
          </cell>
          <cell r="P2378" t="str">
            <v>N</v>
          </cell>
          <cell r="Q2378" t="str">
            <v>N</v>
          </cell>
          <cell r="R2378" t="str">
            <v>N</v>
          </cell>
          <cell r="S2378" t="str">
            <v>N</v>
          </cell>
          <cell r="T2378" t="str">
            <v>N</v>
          </cell>
          <cell r="U2378" t="str">
            <v>N</v>
          </cell>
          <cell r="V2378" t="str">
            <v>O</v>
          </cell>
          <cell r="W2378" t="str">
            <v>ML</v>
          </cell>
        </row>
        <row r="2379">
          <cell r="B2379" t="str">
            <v>UN3183II</v>
          </cell>
          <cell r="C2379" t="str">
            <v>LIQUIDE ORGANIQUE AUTO-ÉCHAUFFANT, N.S.A.</v>
          </cell>
          <cell r="D2379" t="str">
            <v>4.2</v>
          </cell>
          <cell r="E2379" t="str">
            <v>S1</v>
          </cell>
          <cell r="F2379" t="str">
            <v>II</v>
          </cell>
          <cell r="G2379" t="str">
            <v>4.2</v>
          </cell>
          <cell r="H2379" t="str">
            <v>274</v>
          </cell>
          <cell r="I2379">
            <v>0</v>
          </cell>
          <cell r="J2379" t="str">
            <v>E2</v>
          </cell>
          <cell r="K2379" t="str">
            <v>2</v>
          </cell>
          <cell r="L2379" t="str">
            <v>E</v>
          </cell>
          <cell r="M2379" t="str">
            <v>V1</v>
          </cell>
          <cell r="N2379" t="str">
            <v/>
          </cell>
          <cell r="O2379" t="str">
            <v/>
          </cell>
          <cell r="P2379" t="str">
            <v>N</v>
          </cell>
          <cell r="Q2379" t="str">
            <v>N</v>
          </cell>
          <cell r="R2379" t="str">
            <v>N</v>
          </cell>
          <cell r="S2379" t="str">
            <v>N</v>
          </cell>
          <cell r="T2379" t="str">
            <v>N</v>
          </cell>
          <cell r="U2379" t="str">
            <v>N</v>
          </cell>
          <cell r="V2379" t="str">
            <v>O</v>
          </cell>
          <cell r="W2379" t="str">
            <v>ML</v>
          </cell>
        </row>
        <row r="2380">
          <cell r="B2380" t="str">
            <v>UN3184III</v>
          </cell>
          <cell r="C2380" t="str">
            <v>LIQUIDE ORGANIQUE AUTO-ÉCHAUFFANT, TOXIQUE, N.S.A.</v>
          </cell>
          <cell r="D2380" t="str">
            <v>4.2</v>
          </cell>
          <cell r="E2380" t="str">
            <v>ST1</v>
          </cell>
          <cell r="F2380" t="str">
            <v>III</v>
          </cell>
          <cell r="G2380" t="str">
            <v>4.2,+6.1</v>
          </cell>
          <cell r="H2380" t="str">
            <v>274</v>
          </cell>
          <cell r="I2380">
            <v>0</v>
          </cell>
          <cell r="J2380" t="str">
            <v>E1</v>
          </cell>
          <cell r="K2380" t="str">
            <v>3</v>
          </cell>
          <cell r="L2380" t="str">
            <v>E</v>
          </cell>
          <cell r="M2380" t="str">
            <v>V1</v>
          </cell>
          <cell r="N2380" t="str">
            <v>CV28</v>
          </cell>
          <cell r="O2380" t="str">
            <v/>
          </cell>
          <cell r="P2380" t="str">
            <v>N</v>
          </cell>
          <cell r="Q2380" t="str">
            <v>N</v>
          </cell>
          <cell r="R2380" t="str">
            <v>N</v>
          </cell>
          <cell r="S2380" t="str">
            <v>O</v>
          </cell>
          <cell r="T2380" t="str">
            <v>N</v>
          </cell>
          <cell r="U2380" t="str">
            <v>N</v>
          </cell>
          <cell r="V2380" t="str">
            <v>O</v>
          </cell>
          <cell r="W2380" t="str">
            <v>ML</v>
          </cell>
        </row>
        <row r="2381">
          <cell r="B2381" t="str">
            <v>UN3184II</v>
          </cell>
          <cell r="C2381" t="str">
            <v>LIQUIDE ORGANIQUE AUTO-ÉCHAUFFANT, TOXIQUE, N.S.A.</v>
          </cell>
          <cell r="D2381" t="str">
            <v>4.2</v>
          </cell>
          <cell r="E2381" t="str">
            <v>ST1</v>
          </cell>
          <cell r="F2381" t="str">
            <v>II</v>
          </cell>
          <cell r="G2381" t="str">
            <v>4.2,+6.1</v>
          </cell>
          <cell r="H2381" t="str">
            <v>274</v>
          </cell>
          <cell r="I2381">
            <v>0</v>
          </cell>
          <cell r="J2381" t="str">
            <v>E2</v>
          </cell>
          <cell r="K2381" t="str">
            <v>2</v>
          </cell>
          <cell r="L2381" t="str">
            <v>E</v>
          </cell>
          <cell r="M2381" t="str">
            <v>V1</v>
          </cell>
          <cell r="N2381" t="str">
            <v>CV28</v>
          </cell>
          <cell r="O2381" t="str">
            <v/>
          </cell>
          <cell r="P2381" t="str">
            <v>N</v>
          </cell>
          <cell r="Q2381" t="str">
            <v>N</v>
          </cell>
          <cell r="R2381" t="str">
            <v>N</v>
          </cell>
          <cell r="S2381" t="str">
            <v>O</v>
          </cell>
          <cell r="T2381" t="str">
            <v>N</v>
          </cell>
          <cell r="U2381" t="str">
            <v>N</v>
          </cell>
          <cell r="V2381" t="str">
            <v>O</v>
          </cell>
          <cell r="W2381" t="str">
            <v>ML</v>
          </cell>
        </row>
        <row r="2382">
          <cell r="B2382" t="str">
            <v>UN3185III</v>
          </cell>
          <cell r="C2382" t="str">
            <v>LIQUIDE ORGANIQUE AUTO-ÉCHAUFFANT, CORROSIF, N.S.A.</v>
          </cell>
          <cell r="D2382" t="str">
            <v>4.2</v>
          </cell>
          <cell r="E2382" t="str">
            <v>SC1</v>
          </cell>
          <cell r="F2382" t="str">
            <v>III</v>
          </cell>
          <cell r="G2382" t="str">
            <v>4.2,+8</v>
          </cell>
          <cell r="H2382" t="str">
            <v>274</v>
          </cell>
          <cell r="I2382">
            <v>0</v>
          </cell>
          <cell r="J2382" t="str">
            <v>E1</v>
          </cell>
          <cell r="K2382" t="str">
            <v>3</v>
          </cell>
          <cell r="L2382" t="str">
            <v>E</v>
          </cell>
          <cell r="M2382" t="str">
            <v>V1</v>
          </cell>
          <cell r="N2382" t="str">
            <v/>
          </cell>
          <cell r="O2382" t="str">
            <v/>
          </cell>
          <cell r="P2382" t="str">
            <v>N</v>
          </cell>
          <cell r="Q2382" t="str">
            <v>N</v>
          </cell>
          <cell r="R2382" t="str">
            <v>N</v>
          </cell>
          <cell r="S2382" t="str">
            <v>N</v>
          </cell>
          <cell r="T2382" t="str">
            <v>N</v>
          </cell>
          <cell r="U2382" t="str">
            <v>N</v>
          </cell>
          <cell r="V2382" t="str">
            <v>O</v>
          </cell>
          <cell r="W2382" t="str">
            <v>ML</v>
          </cell>
        </row>
        <row r="2383">
          <cell r="B2383" t="str">
            <v>UN3185II</v>
          </cell>
          <cell r="C2383" t="str">
            <v>LIQUIDE ORGANIQUE AUTO-ÉCHAUFFANT, CORROSIF, N.S.A.</v>
          </cell>
          <cell r="D2383" t="str">
            <v>4.2</v>
          </cell>
          <cell r="E2383" t="str">
            <v>SC1</v>
          </cell>
          <cell r="F2383" t="str">
            <v>II</v>
          </cell>
          <cell r="G2383" t="str">
            <v>4.2,+8</v>
          </cell>
          <cell r="H2383" t="str">
            <v>274</v>
          </cell>
          <cell r="I2383">
            <v>0</v>
          </cell>
          <cell r="J2383" t="str">
            <v>E2</v>
          </cell>
          <cell r="K2383" t="str">
            <v>2</v>
          </cell>
          <cell r="L2383" t="str">
            <v>E</v>
          </cell>
          <cell r="M2383" t="str">
            <v>V1</v>
          </cell>
          <cell r="N2383" t="str">
            <v/>
          </cell>
          <cell r="O2383" t="str">
            <v/>
          </cell>
          <cell r="P2383" t="str">
            <v>N</v>
          </cell>
          <cell r="Q2383" t="str">
            <v>N</v>
          </cell>
          <cell r="R2383" t="str">
            <v>N</v>
          </cell>
          <cell r="S2383" t="str">
            <v>N</v>
          </cell>
          <cell r="T2383" t="str">
            <v>N</v>
          </cell>
          <cell r="U2383" t="str">
            <v>N</v>
          </cell>
          <cell r="V2383" t="str">
            <v>O</v>
          </cell>
          <cell r="W2383" t="str">
            <v>ML</v>
          </cell>
        </row>
        <row r="2384">
          <cell r="B2384" t="str">
            <v>UN3186III</v>
          </cell>
          <cell r="C2384" t="str">
            <v>LIQUIDE INORGANIQUE AUTO-ÉCHAUFFANT, N.S.A.</v>
          </cell>
          <cell r="D2384" t="str">
            <v>4.2</v>
          </cell>
          <cell r="E2384" t="str">
            <v>S3</v>
          </cell>
          <cell r="F2384" t="str">
            <v>III</v>
          </cell>
          <cell r="G2384" t="str">
            <v>4.2</v>
          </cell>
          <cell r="H2384" t="str">
            <v>274</v>
          </cell>
          <cell r="I2384">
            <v>0</v>
          </cell>
          <cell r="J2384" t="str">
            <v>E1</v>
          </cell>
          <cell r="K2384" t="str">
            <v>3</v>
          </cell>
          <cell r="L2384" t="str">
            <v>E</v>
          </cell>
          <cell r="M2384" t="str">
            <v>V1</v>
          </cell>
          <cell r="N2384" t="str">
            <v/>
          </cell>
          <cell r="O2384" t="str">
            <v/>
          </cell>
          <cell r="P2384" t="str">
            <v>N</v>
          </cell>
          <cell r="Q2384" t="str">
            <v>N</v>
          </cell>
          <cell r="R2384" t="str">
            <v>N</v>
          </cell>
          <cell r="S2384" t="str">
            <v>N</v>
          </cell>
          <cell r="T2384" t="str">
            <v>N</v>
          </cell>
          <cell r="U2384" t="str">
            <v>N</v>
          </cell>
          <cell r="V2384" t="str">
            <v>O</v>
          </cell>
          <cell r="W2384" t="str">
            <v>ML</v>
          </cell>
        </row>
        <row r="2385">
          <cell r="B2385" t="str">
            <v>UN3186II</v>
          </cell>
          <cell r="C2385" t="str">
            <v>LIQUIDE INORGANIQUE AUTO-ÉCHAUFFANT, N.S.A.</v>
          </cell>
          <cell r="D2385" t="str">
            <v>4.2</v>
          </cell>
          <cell r="E2385" t="str">
            <v>S3</v>
          </cell>
          <cell r="F2385" t="str">
            <v>II</v>
          </cell>
          <cell r="G2385" t="str">
            <v>4.2</v>
          </cell>
          <cell r="H2385" t="str">
            <v>274</v>
          </cell>
          <cell r="I2385">
            <v>0</v>
          </cell>
          <cell r="J2385" t="str">
            <v>E2</v>
          </cell>
          <cell r="K2385" t="str">
            <v>2</v>
          </cell>
          <cell r="L2385" t="str">
            <v>E</v>
          </cell>
          <cell r="M2385" t="str">
            <v>V1</v>
          </cell>
          <cell r="N2385" t="str">
            <v/>
          </cell>
          <cell r="O2385" t="str">
            <v/>
          </cell>
          <cell r="P2385" t="str">
            <v>N</v>
          </cell>
          <cell r="Q2385" t="str">
            <v>N</v>
          </cell>
          <cell r="R2385" t="str">
            <v>N</v>
          </cell>
          <cell r="S2385" t="str">
            <v>N</v>
          </cell>
          <cell r="T2385" t="str">
            <v>N</v>
          </cell>
          <cell r="U2385" t="str">
            <v>N</v>
          </cell>
          <cell r="V2385" t="str">
            <v>O</v>
          </cell>
          <cell r="W2385" t="str">
            <v>ML</v>
          </cell>
        </row>
        <row r="2386">
          <cell r="B2386" t="str">
            <v>UN3187III</v>
          </cell>
          <cell r="C2386" t="str">
            <v>LIQUIDE INORGANIQUE AUTO-ÉCHAUFFANT, TOXIQUE, N.S.A.</v>
          </cell>
          <cell r="D2386" t="str">
            <v>4.2</v>
          </cell>
          <cell r="E2386" t="str">
            <v>ST3</v>
          </cell>
          <cell r="F2386" t="str">
            <v>III</v>
          </cell>
          <cell r="G2386" t="str">
            <v>4.2,+6.1</v>
          </cell>
          <cell r="H2386" t="str">
            <v>274</v>
          </cell>
          <cell r="I2386">
            <v>0</v>
          </cell>
          <cell r="J2386" t="str">
            <v>E1</v>
          </cell>
          <cell r="K2386" t="str">
            <v>3</v>
          </cell>
          <cell r="L2386" t="str">
            <v>E</v>
          </cell>
          <cell r="M2386" t="str">
            <v>V1</v>
          </cell>
          <cell r="N2386" t="str">
            <v>CV28</v>
          </cell>
          <cell r="O2386" t="str">
            <v/>
          </cell>
          <cell r="P2386" t="str">
            <v>N</v>
          </cell>
          <cell r="Q2386" t="str">
            <v>N</v>
          </cell>
          <cell r="R2386" t="str">
            <v>N</v>
          </cell>
          <cell r="S2386" t="str">
            <v>O</v>
          </cell>
          <cell r="T2386" t="str">
            <v>N</v>
          </cell>
          <cell r="U2386" t="str">
            <v>N</v>
          </cell>
          <cell r="V2386" t="str">
            <v>O</v>
          </cell>
          <cell r="W2386" t="str">
            <v>ML</v>
          </cell>
        </row>
        <row r="2387">
          <cell r="B2387" t="str">
            <v>UN3187II</v>
          </cell>
          <cell r="C2387" t="str">
            <v>LIQUIDE INORGANIQUE AUTO-ÉCHAUFFANT, TOXIQUE, N.S.A.</v>
          </cell>
          <cell r="D2387" t="str">
            <v>4.2</v>
          </cell>
          <cell r="E2387" t="str">
            <v>ST3</v>
          </cell>
          <cell r="F2387" t="str">
            <v>II</v>
          </cell>
          <cell r="G2387" t="str">
            <v>4.2,+6.1</v>
          </cell>
          <cell r="H2387" t="str">
            <v>274</v>
          </cell>
          <cell r="I2387">
            <v>0</v>
          </cell>
          <cell r="J2387" t="str">
            <v>E2</v>
          </cell>
          <cell r="K2387" t="str">
            <v>2</v>
          </cell>
          <cell r="L2387" t="str">
            <v>E</v>
          </cell>
          <cell r="M2387" t="str">
            <v>V1</v>
          </cell>
          <cell r="N2387" t="str">
            <v>CV28</v>
          </cell>
          <cell r="O2387" t="str">
            <v/>
          </cell>
          <cell r="P2387" t="str">
            <v>N</v>
          </cell>
          <cell r="Q2387" t="str">
            <v>N</v>
          </cell>
          <cell r="R2387" t="str">
            <v>N</v>
          </cell>
          <cell r="S2387" t="str">
            <v>O</v>
          </cell>
          <cell r="T2387" t="str">
            <v>N</v>
          </cell>
          <cell r="U2387" t="str">
            <v>N</v>
          </cell>
          <cell r="V2387" t="str">
            <v>O</v>
          </cell>
          <cell r="W2387" t="str">
            <v>ML</v>
          </cell>
        </row>
        <row r="2388">
          <cell r="B2388" t="str">
            <v>UN3188III</v>
          </cell>
          <cell r="C2388" t="str">
            <v>LIQUIDE INORGANIQUE AUTO-ÉCHAUFFANT, CORROSIF, N.S.A.</v>
          </cell>
          <cell r="D2388" t="str">
            <v>4.2</v>
          </cell>
          <cell r="E2388" t="str">
            <v>SC3</v>
          </cell>
          <cell r="F2388" t="str">
            <v>III</v>
          </cell>
          <cell r="G2388" t="str">
            <v>4.2,+8</v>
          </cell>
          <cell r="H2388" t="str">
            <v>274</v>
          </cell>
          <cell r="I2388">
            <v>0</v>
          </cell>
          <cell r="J2388" t="str">
            <v>E1</v>
          </cell>
          <cell r="K2388" t="str">
            <v>3</v>
          </cell>
          <cell r="L2388" t="str">
            <v>E</v>
          </cell>
          <cell r="M2388" t="str">
            <v>V1</v>
          </cell>
          <cell r="N2388" t="str">
            <v/>
          </cell>
          <cell r="O2388" t="str">
            <v/>
          </cell>
          <cell r="P2388" t="str">
            <v>N</v>
          </cell>
          <cell r="Q2388" t="str">
            <v>N</v>
          </cell>
          <cell r="R2388" t="str">
            <v>N</v>
          </cell>
          <cell r="S2388" t="str">
            <v>N</v>
          </cell>
          <cell r="T2388" t="str">
            <v>N</v>
          </cell>
          <cell r="U2388" t="str">
            <v>N</v>
          </cell>
          <cell r="V2388" t="str">
            <v>O</v>
          </cell>
          <cell r="W2388" t="str">
            <v>ML</v>
          </cell>
        </row>
        <row r="2389">
          <cell r="B2389" t="str">
            <v>UN3188II</v>
          </cell>
          <cell r="C2389" t="str">
            <v>LIQUIDE INORGANIQUE AUTO-ÉCHAUFFANT, CORROSIF, N.S.A.</v>
          </cell>
          <cell r="D2389" t="str">
            <v>4.2</v>
          </cell>
          <cell r="E2389" t="str">
            <v>SC3</v>
          </cell>
          <cell r="F2389" t="str">
            <v>II</v>
          </cell>
          <cell r="G2389" t="str">
            <v>4.2,+8</v>
          </cell>
          <cell r="H2389" t="str">
            <v>274</v>
          </cell>
          <cell r="I2389">
            <v>0</v>
          </cell>
          <cell r="J2389" t="str">
            <v>E2</v>
          </cell>
          <cell r="K2389" t="str">
            <v>2</v>
          </cell>
          <cell r="L2389" t="str">
            <v>E</v>
          </cell>
          <cell r="M2389" t="str">
            <v>V1</v>
          </cell>
          <cell r="N2389" t="str">
            <v/>
          </cell>
          <cell r="O2389" t="str">
            <v/>
          </cell>
          <cell r="P2389" t="str">
            <v>N</v>
          </cell>
          <cell r="Q2389" t="str">
            <v>N</v>
          </cell>
          <cell r="R2389" t="str">
            <v>N</v>
          </cell>
          <cell r="S2389" t="str">
            <v>N</v>
          </cell>
          <cell r="T2389" t="str">
            <v>N</v>
          </cell>
          <cell r="U2389" t="str">
            <v>N</v>
          </cell>
          <cell r="V2389" t="str">
            <v>O</v>
          </cell>
          <cell r="W2389" t="str">
            <v>ML</v>
          </cell>
        </row>
        <row r="2390">
          <cell r="B2390" t="str">
            <v>UN3189III</v>
          </cell>
          <cell r="C2390" t="str">
            <v>POUDRE MÉTALLIQUE AUTO-ÉCHAUFFANTE, N.S.A.</v>
          </cell>
          <cell r="D2390" t="str">
            <v>4.2</v>
          </cell>
          <cell r="E2390" t="str">
            <v>S4</v>
          </cell>
          <cell r="F2390" t="str">
            <v>III</v>
          </cell>
          <cell r="G2390" t="str">
            <v>4.2</v>
          </cell>
          <cell r="H2390" t="str">
            <v>274,555</v>
          </cell>
          <cell r="I2390">
            <v>0</v>
          </cell>
          <cell r="J2390" t="str">
            <v>E1</v>
          </cell>
          <cell r="K2390" t="str">
            <v>3</v>
          </cell>
          <cell r="L2390" t="str">
            <v>E</v>
          </cell>
          <cell r="M2390" t="str">
            <v>V1</v>
          </cell>
          <cell r="N2390" t="str">
            <v/>
          </cell>
          <cell r="O2390" t="str">
            <v/>
          </cell>
          <cell r="P2390" t="str">
            <v>N</v>
          </cell>
          <cell r="Q2390" t="str">
            <v>N</v>
          </cell>
          <cell r="R2390" t="str">
            <v>N</v>
          </cell>
          <cell r="S2390" t="str">
            <v>N</v>
          </cell>
          <cell r="T2390" t="str">
            <v>N</v>
          </cell>
          <cell r="U2390" t="str">
            <v>N</v>
          </cell>
          <cell r="V2390" t="str">
            <v>O</v>
          </cell>
          <cell r="W2390" t="str">
            <v>G</v>
          </cell>
        </row>
        <row r="2391">
          <cell r="B2391" t="str">
            <v>UN3189II</v>
          </cell>
          <cell r="C2391" t="str">
            <v>POUDRE MÉTALLIQUE AUTO-ÉCHAUFFANTE, N.S.A.</v>
          </cell>
          <cell r="D2391" t="str">
            <v>4.2</v>
          </cell>
          <cell r="E2391" t="str">
            <v>S4</v>
          </cell>
          <cell r="F2391" t="str">
            <v>II</v>
          </cell>
          <cell r="G2391" t="str">
            <v>4.2</v>
          </cell>
          <cell r="H2391" t="str">
            <v>274,555</v>
          </cell>
          <cell r="I2391">
            <v>0</v>
          </cell>
          <cell r="J2391" t="str">
            <v>E2</v>
          </cell>
          <cell r="K2391" t="str">
            <v>2</v>
          </cell>
          <cell r="L2391" t="str">
            <v>E</v>
          </cell>
          <cell r="M2391" t="str">
            <v>V1</v>
          </cell>
          <cell r="N2391" t="str">
            <v/>
          </cell>
          <cell r="O2391" t="str">
            <v/>
          </cell>
          <cell r="P2391" t="str">
            <v>N</v>
          </cell>
          <cell r="Q2391" t="str">
            <v>N</v>
          </cell>
          <cell r="R2391" t="str">
            <v>N</v>
          </cell>
          <cell r="S2391" t="str">
            <v>N</v>
          </cell>
          <cell r="T2391" t="str">
            <v>N</v>
          </cell>
          <cell r="U2391" t="str">
            <v>N</v>
          </cell>
          <cell r="V2391" t="str">
            <v>O</v>
          </cell>
          <cell r="W2391" t="str">
            <v>G</v>
          </cell>
        </row>
        <row r="2392">
          <cell r="B2392" t="str">
            <v>UN3190III</v>
          </cell>
          <cell r="C2392" t="str">
            <v>SOLIDE INORGANIQUE AUTO-ÉCHAUFFANT, N.S.A.</v>
          </cell>
          <cell r="D2392" t="str">
            <v>4.2</v>
          </cell>
          <cell r="E2392" t="str">
            <v>S4</v>
          </cell>
          <cell r="F2392" t="str">
            <v>III</v>
          </cell>
          <cell r="G2392" t="str">
            <v>4.2</v>
          </cell>
          <cell r="H2392" t="str">
            <v>274</v>
          </cell>
          <cell r="I2392">
            <v>0</v>
          </cell>
          <cell r="J2392" t="str">
            <v>E1</v>
          </cell>
          <cell r="K2392" t="str">
            <v>3</v>
          </cell>
          <cell r="L2392" t="str">
            <v>E</v>
          </cell>
          <cell r="M2392" t="str">
            <v>V1</v>
          </cell>
          <cell r="N2392" t="str">
            <v/>
          </cell>
          <cell r="O2392" t="str">
            <v/>
          </cell>
          <cell r="P2392" t="str">
            <v>N</v>
          </cell>
          <cell r="Q2392" t="str">
            <v>N</v>
          </cell>
          <cell r="R2392" t="str">
            <v>N</v>
          </cell>
          <cell r="S2392" t="str">
            <v>N</v>
          </cell>
          <cell r="T2392" t="str">
            <v>N</v>
          </cell>
          <cell r="U2392" t="str">
            <v>N</v>
          </cell>
          <cell r="V2392" t="str">
            <v>O</v>
          </cell>
          <cell r="W2392" t="str">
            <v>G</v>
          </cell>
        </row>
        <row r="2393">
          <cell r="B2393" t="str">
            <v>UN3190II</v>
          </cell>
          <cell r="C2393" t="str">
            <v>SOLIDE INORGANIQUE AUTO-ÉCHAUFFANT, N.S.A.</v>
          </cell>
          <cell r="D2393" t="str">
            <v>4.2</v>
          </cell>
          <cell r="E2393" t="str">
            <v>S4</v>
          </cell>
          <cell r="F2393" t="str">
            <v>II</v>
          </cell>
          <cell r="G2393" t="str">
            <v>4.2</v>
          </cell>
          <cell r="H2393" t="str">
            <v>274</v>
          </cell>
          <cell r="I2393">
            <v>0</v>
          </cell>
          <cell r="J2393" t="str">
            <v>E2</v>
          </cell>
          <cell r="K2393" t="str">
            <v>2</v>
          </cell>
          <cell r="L2393" t="str">
            <v>E</v>
          </cell>
          <cell r="M2393" t="str">
            <v>V1</v>
          </cell>
          <cell r="N2393" t="str">
            <v/>
          </cell>
          <cell r="O2393" t="str">
            <v/>
          </cell>
          <cell r="P2393" t="str">
            <v>N</v>
          </cell>
          <cell r="Q2393" t="str">
            <v>N</v>
          </cell>
          <cell r="R2393" t="str">
            <v>N</v>
          </cell>
          <cell r="S2393" t="str">
            <v>N</v>
          </cell>
          <cell r="T2393" t="str">
            <v>N</v>
          </cell>
          <cell r="U2393" t="str">
            <v>N</v>
          </cell>
          <cell r="V2393" t="str">
            <v>O</v>
          </cell>
          <cell r="W2393" t="str">
            <v>G</v>
          </cell>
        </row>
        <row r="2394">
          <cell r="B2394" t="str">
            <v>UN3191III</v>
          </cell>
          <cell r="C2394" t="str">
            <v>SOLIDE INORGANIQUE AUTO-ÉCHAUFFANT, TOXIQUE, N.S.A.</v>
          </cell>
          <cell r="D2394" t="str">
            <v>4.2</v>
          </cell>
          <cell r="E2394" t="str">
            <v>ST4</v>
          </cell>
          <cell r="F2394" t="str">
            <v>III</v>
          </cell>
          <cell r="G2394" t="str">
            <v>4.2,+6.1</v>
          </cell>
          <cell r="H2394" t="str">
            <v>274</v>
          </cell>
          <cell r="I2394">
            <v>0</v>
          </cell>
          <cell r="J2394" t="str">
            <v>E1</v>
          </cell>
          <cell r="K2394" t="str">
            <v>3</v>
          </cell>
          <cell r="L2394" t="str">
            <v>E</v>
          </cell>
          <cell r="M2394" t="str">
            <v>V1</v>
          </cell>
          <cell r="N2394" t="str">
            <v>CV28</v>
          </cell>
          <cell r="O2394" t="str">
            <v/>
          </cell>
          <cell r="P2394" t="str">
            <v>N</v>
          </cell>
          <cell r="Q2394" t="str">
            <v>N</v>
          </cell>
          <cell r="R2394" t="str">
            <v>N</v>
          </cell>
          <cell r="S2394" t="str">
            <v>O</v>
          </cell>
          <cell r="T2394" t="str">
            <v>N</v>
          </cell>
          <cell r="U2394" t="str">
            <v>N</v>
          </cell>
          <cell r="V2394" t="str">
            <v>O</v>
          </cell>
          <cell r="W2394" t="str">
            <v>G</v>
          </cell>
        </row>
        <row r="2395">
          <cell r="B2395" t="str">
            <v>UN3191II</v>
          </cell>
          <cell r="C2395" t="str">
            <v>SOLIDE INORGANIQUE AUTO-ÉCHAUFFANT, TOXIQUE, N.S.A.</v>
          </cell>
          <cell r="D2395" t="str">
            <v>4.2</v>
          </cell>
          <cell r="E2395" t="str">
            <v>ST4</v>
          </cell>
          <cell r="F2395" t="str">
            <v>II</v>
          </cell>
          <cell r="G2395" t="str">
            <v>4.2,+6.1</v>
          </cell>
          <cell r="H2395" t="str">
            <v>274</v>
          </cell>
          <cell r="I2395">
            <v>0</v>
          </cell>
          <cell r="J2395" t="str">
            <v>E2</v>
          </cell>
          <cell r="K2395" t="str">
            <v>2</v>
          </cell>
          <cell r="L2395" t="str">
            <v>E</v>
          </cell>
          <cell r="M2395" t="str">
            <v>V1</v>
          </cell>
          <cell r="N2395" t="str">
            <v>CV28</v>
          </cell>
          <cell r="O2395" t="str">
            <v/>
          </cell>
          <cell r="P2395" t="str">
            <v>N</v>
          </cell>
          <cell r="Q2395" t="str">
            <v>N</v>
          </cell>
          <cell r="R2395" t="str">
            <v>N</v>
          </cell>
          <cell r="S2395" t="str">
            <v>O</v>
          </cell>
          <cell r="T2395" t="str">
            <v>N</v>
          </cell>
          <cell r="U2395" t="str">
            <v>N</v>
          </cell>
          <cell r="V2395" t="str">
            <v>O</v>
          </cell>
          <cell r="W2395" t="str">
            <v>G</v>
          </cell>
        </row>
        <row r="2396">
          <cell r="B2396" t="str">
            <v>UN3192III</v>
          </cell>
          <cell r="C2396" t="str">
            <v>SOLIDE INORGANIQUE AUTO-ÉCHAUFFANT, CORROSIF, N.S.A.</v>
          </cell>
          <cell r="D2396" t="str">
            <v>4.2</v>
          </cell>
          <cell r="E2396" t="str">
            <v>SC4</v>
          </cell>
          <cell r="F2396" t="str">
            <v>III</v>
          </cell>
          <cell r="G2396" t="str">
            <v>4.2,+8</v>
          </cell>
          <cell r="H2396" t="str">
            <v>274</v>
          </cell>
          <cell r="I2396">
            <v>0</v>
          </cell>
          <cell r="J2396" t="str">
            <v>E1</v>
          </cell>
          <cell r="K2396" t="str">
            <v>3</v>
          </cell>
          <cell r="L2396" t="str">
            <v>E</v>
          </cell>
          <cell r="M2396" t="str">
            <v>V1</v>
          </cell>
          <cell r="N2396" t="str">
            <v/>
          </cell>
          <cell r="O2396" t="str">
            <v/>
          </cell>
          <cell r="P2396" t="str">
            <v>N</v>
          </cell>
          <cell r="Q2396" t="str">
            <v>N</v>
          </cell>
          <cell r="R2396" t="str">
            <v>N</v>
          </cell>
          <cell r="S2396" t="str">
            <v>N</v>
          </cell>
          <cell r="T2396" t="str">
            <v>N</v>
          </cell>
          <cell r="U2396" t="str">
            <v>N</v>
          </cell>
          <cell r="V2396" t="str">
            <v>O</v>
          </cell>
          <cell r="W2396" t="str">
            <v>G</v>
          </cell>
        </row>
        <row r="2397">
          <cell r="B2397" t="str">
            <v>UN3192II</v>
          </cell>
          <cell r="C2397" t="str">
            <v>SOLIDE INORGANIQUE AUTO-ÉCHAUFFANT, CORROSIF, N.S.A.</v>
          </cell>
          <cell r="D2397" t="str">
            <v>4.2</v>
          </cell>
          <cell r="E2397" t="str">
            <v>SC4</v>
          </cell>
          <cell r="F2397" t="str">
            <v>II</v>
          </cell>
          <cell r="G2397" t="str">
            <v>4.2,+8</v>
          </cell>
          <cell r="H2397" t="str">
            <v>274</v>
          </cell>
          <cell r="I2397">
            <v>0</v>
          </cell>
          <cell r="J2397" t="str">
            <v>E2</v>
          </cell>
          <cell r="K2397" t="str">
            <v>2</v>
          </cell>
          <cell r="L2397" t="str">
            <v>E</v>
          </cell>
          <cell r="M2397" t="str">
            <v>V1</v>
          </cell>
          <cell r="N2397" t="str">
            <v/>
          </cell>
          <cell r="O2397" t="str">
            <v/>
          </cell>
          <cell r="P2397" t="str">
            <v>N</v>
          </cell>
          <cell r="Q2397" t="str">
            <v>N</v>
          </cell>
          <cell r="R2397" t="str">
            <v>N</v>
          </cell>
          <cell r="S2397" t="str">
            <v>N</v>
          </cell>
          <cell r="T2397" t="str">
            <v>N</v>
          </cell>
          <cell r="U2397" t="str">
            <v>N</v>
          </cell>
          <cell r="V2397" t="str">
            <v>O</v>
          </cell>
          <cell r="W2397" t="str">
            <v>G</v>
          </cell>
        </row>
        <row r="2398">
          <cell r="B2398" t="str">
            <v>UN3194I</v>
          </cell>
          <cell r="C2398" t="str">
            <v>LIQUIDE INORGANIQUE PYROPHORIQUE, N.S.A.</v>
          </cell>
          <cell r="D2398" t="str">
            <v>4.2</v>
          </cell>
          <cell r="E2398" t="str">
            <v>S3</v>
          </cell>
          <cell r="F2398" t="str">
            <v>I</v>
          </cell>
          <cell r="G2398" t="str">
            <v>4.2</v>
          </cell>
          <cell r="H2398" t="str">
            <v>274</v>
          </cell>
          <cell r="I2398">
            <v>0</v>
          </cell>
          <cell r="J2398" t="str">
            <v>E0</v>
          </cell>
          <cell r="K2398" t="str">
            <v>0</v>
          </cell>
          <cell r="L2398" t="str">
            <v>E</v>
          </cell>
          <cell r="M2398" t="str">
            <v>V1</v>
          </cell>
          <cell r="N2398" t="str">
            <v/>
          </cell>
          <cell r="O2398" t="str">
            <v>S20</v>
          </cell>
          <cell r="P2398" t="str">
            <v>N</v>
          </cell>
          <cell r="Q2398" t="str">
            <v>N</v>
          </cell>
          <cell r="R2398" t="str">
            <v>N</v>
          </cell>
          <cell r="S2398" t="str">
            <v>N</v>
          </cell>
          <cell r="T2398" t="str">
            <v>N</v>
          </cell>
          <cell r="U2398" t="str">
            <v>N</v>
          </cell>
          <cell r="V2398" t="str">
            <v>O</v>
          </cell>
          <cell r="W2398" t="str">
            <v>ML</v>
          </cell>
        </row>
        <row r="2399">
          <cell r="B2399" t="str">
            <v>UN3200I</v>
          </cell>
          <cell r="C2399" t="str">
            <v>SOLIDE INORGANIQUE PYROPHORIQUE , N.S.A.</v>
          </cell>
          <cell r="D2399" t="str">
            <v>4.2</v>
          </cell>
          <cell r="E2399" t="str">
            <v>S4</v>
          </cell>
          <cell r="F2399" t="str">
            <v>I</v>
          </cell>
          <cell r="G2399" t="str">
            <v>4.2</v>
          </cell>
          <cell r="H2399" t="str">
            <v>274</v>
          </cell>
          <cell r="I2399">
            <v>0</v>
          </cell>
          <cell r="J2399" t="str">
            <v>E0</v>
          </cell>
          <cell r="K2399" t="str">
            <v>0</v>
          </cell>
          <cell r="L2399" t="str">
            <v>E</v>
          </cell>
          <cell r="M2399" t="str">
            <v>V1</v>
          </cell>
          <cell r="N2399" t="str">
            <v/>
          </cell>
          <cell r="O2399" t="str">
            <v>S20</v>
          </cell>
          <cell r="P2399" t="str">
            <v>N</v>
          </cell>
          <cell r="Q2399" t="str">
            <v>N</v>
          </cell>
          <cell r="R2399" t="str">
            <v>N</v>
          </cell>
          <cell r="S2399" t="str">
            <v>N</v>
          </cell>
          <cell r="T2399" t="str">
            <v>N</v>
          </cell>
          <cell r="U2399" t="str">
            <v>N</v>
          </cell>
          <cell r="V2399" t="str">
            <v>O</v>
          </cell>
          <cell r="W2399" t="str">
            <v>G</v>
          </cell>
        </row>
        <row r="2400">
          <cell r="B2400" t="str">
            <v>UN3205III</v>
          </cell>
          <cell r="C2400" t="str">
            <v>ALCOOLATES DE MÉTAUX ALCALINO-TERREUX, N.S.A.</v>
          </cell>
          <cell r="D2400" t="str">
            <v>4.2</v>
          </cell>
          <cell r="E2400" t="str">
            <v>S4</v>
          </cell>
          <cell r="F2400" t="str">
            <v>III</v>
          </cell>
          <cell r="G2400" t="str">
            <v>4.2</v>
          </cell>
          <cell r="H2400" t="str">
            <v>183,274</v>
          </cell>
          <cell r="I2400">
            <v>0</v>
          </cell>
          <cell r="J2400" t="str">
            <v>E1</v>
          </cell>
          <cell r="K2400" t="str">
            <v>3</v>
          </cell>
          <cell r="L2400" t="str">
            <v>E</v>
          </cell>
          <cell r="M2400" t="str">
            <v>V1</v>
          </cell>
          <cell r="N2400" t="str">
            <v/>
          </cell>
          <cell r="O2400" t="str">
            <v/>
          </cell>
          <cell r="P2400" t="str">
            <v>N</v>
          </cell>
          <cell r="Q2400" t="str">
            <v>N</v>
          </cell>
          <cell r="R2400" t="str">
            <v>N</v>
          </cell>
          <cell r="S2400" t="str">
            <v>N</v>
          </cell>
          <cell r="T2400" t="str">
            <v>N</v>
          </cell>
          <cell r="U2400" t="str">
            <v>N</v>
          </cell>
          <cell r="V2400" t="str">
            <v>O</v>
          </cell>
          <cell r="W2400" t="str">
            <v>G</v>
          </cell>
        </row>
        <row r="2401">
          <cell r="B2401" t="str">
            <v>UN3205II</v>
          </cell>
          <cell r="C2401" t="str">
            <v>ALCOOLATES DE MÉTAUX ALCALINO-TERREUX, N.S.A.</v>
          </cell>
          <cell r="D2401" t="str">
            <v>4.2</v>
          </cell>
          <cell r="E2401" t="str">
            <v>S4</v>
          </cell>
          <cell r="F2401" t="str">
            <v>II</v>
          </cell>
          <cell r="G2401" t="str">
            <v>4.2</v>
          </cell>
          <cell r="H2401" t="str">
            <v>183,274</v>
          </cell>
          <cell r="I2401">
            <v>0</v>
          </cell>
          <cell r="J2401" t="str">
            <v>E2</v>
          </cell>
          <cell r="K2401" t="str">
            <v>2</v>
          </cell>
          <cell r="L2401" t="str">
            <v>E</v>
          </cell>
          <cell r="M2401" t="str">
            <v>V1</v>
          </cell>
          <cell r="N2401" t="str">
            <v/>
          </cell>
          <cell r="O2401" t="str">
            <v/>
          </cell>
          <cell r="P2401" t="str">
            <v>N</v>
          </cell>
          <cell r="Q2401" t="str">
            <v>N</v>
          </cell>
          <cell r="R2401" t="str">
            <v>N</v>
          </cell>
          <cell r="S2401" t="str">
            <v>N</v>
          </cell>
          <cell r="T2401" t="str">
            <v>N</v>
          </cell>
          <cell r="U2401" t="str">
            <v>N</v>
          </cell>
          <cell r="V2401" t="str">
            <v>O</v>
          </cell>
          <cell r="W2401" t="str">
            <v>G</v>
          </cell>
        </row>
        <row r="2402">
          <cell r="B2402" t="str">
            <v>UN3206III</v>
          </cell>
          <cell r="C2402" t="str">
            <v>ALCOOLATES DE MÉTAUX ALCALINS AUTO-ÉCHAUFFANTS, CORROSIFS, N.S.A.</v>
          </cell>
          <cell r="D2402" t="str">
            <v>4.2</v>
          </cell>
          <cell r="E2402" t="str">
            <v>SC4</v>
          </cell>
          <cell r="F2402" t="str">
            <v>III</v>
          </cell>
          <cell r="G2402" t="str">
            <v>4.2,+8</v>
          </cell>
          <cell r="H2402" t="str">
            <v>182,274</v>
          </cell>
          <cell r="I2402">
            <v>0</v>
          </cell>
          <cell r="J2402" t="str">
            <v>E1</v>
          </cell>
          <cell r="K2402" t="str">
            <v>3</v>
          </cell>
          <cell r="L2402" t="str">
            <v>E</v>
          </cell>
          <cell r="M2402" t="str">
            <v>V1</v>
          </cell>
          <cell r="N2402" t="str">
            <v/>
          </cell>
          <cell r="O2402" t="str">
            <v/>
          </cell>
          <cell r="P2402" t="str">
            <v>N</v>
          </cell>
          <cell r="Q2402" t="str">
            <v>N</v>
          </cell>
          <cell r="R2402" t="str">
            <v>N</v>
          </cell>
          <cell r="S2402" t="str">
            <v>N</v>
          </cell>
          <cell r="T2402" t="str">
            <v>N</v>
          </cell>
          <cell r="U2402" t="str">
            <v>N</v>
          </cell>
          <cell r="V2402" t="str">
            <v>O</v>
          </cell>
          <cell r="W2402" t="str">
            <v>G</v>
          </cell>
        </row>
        <row r="2403">
          <cell r="B2403" t="str">
            <v>UN3206II</v>
          </cell>
          <cell r="C2403" t="str">
            <v>ALCOOLATES DE MÉTAUX ALCALINS AUTO-ÉCHAUFFANTS, CORROSIFS, N.S.A.</v>
          </cell>
          <cell r="D2403" t="str">
            <v>4.2</v>
          </cell>
          <cell r="E2403" t="str">
            <v>SC4</v>
          </cell>
          <cell r="F2403" t="str">
            <v>II</v>
          </cell>
          <cell r="G2403" t="str">
            <v>4.2,+8</v>
          </cell>
          <cell r="H2403" t="str">
            <v>182,274</v>
          </cell>
          <cell r="I2403">
            <v>0</v>
          </cell>
          <cell r="J2403" t="str">
            <v>E2</v>
          </cell>
          <cell r="K2403" t="str">
            <v>2</v>
          </cell>
          <cell r="L2403" t="str">
            <v>E</v>
          </cell>
          <cell r="M2403" t="str">
            <v>V1</v>
          </cell>
          <cell r="N2403" t="str">
            <v/>
          </cell>
          <cell r="O2403" t="str">
            <v/>
          </cell>
          <cell r="P2403" t="str">
            <v>N</v>
          </cell>
          <cell r="Q2403" t="str">
            <v>N</v>
          </cell>
          <cell r="R2403" t="str">
            <v>N</v>
          </cell>
          <cell r="S2403" t="str">
            <v>N</v>
          </cell>
          <cell r="T2403" t="str">
            <v>N</v>
          </cell>
          <cell r="U2403" t="str">
            <v>N</v>
          </cell>
          <cell r="V2403" t="str">
            <v>O</v>
          </cell>
          <cell r="W2403" t="str">
            <v>G</v>
          </cell>
        </row>
        <row r="2404">
          <cell r="B2404" t="str">
            <v>UN3208II</v>
          </cell>
          <cell r="C2404" t="str">
            <v>MATIÈRE MÉTALLIQUE HYDRORÉACTIVE, N.S.A.</v>
          </cell>
          <cell r="D2404" t="str">
            <v>4.3</v>
          </cell>
          <cell r="E2404" t="str">
            <v>W2</v>
          </cell>
          <cell r="F2404" t="str">
            <v>II</v>
          </cell>
          <cell r="G2404" t="str">
            <v>4.3</v>
          </cell>
          <cell r="H2404" t="str">
            <v>274,557</v>
          </cell>
          <cell r="I2404">
            <v>500</v>
          </cell>
          <cell r="J2404" t="str">
            <v>E0</v>
          </cell>
          <cell r="K2404" t="str">
            <v>2</v>
          </cell>
          <cell r="L2404" t="str">
            <v>E</v>
          </cell>
          <cell r="M2404" t="str">
            <v>V1</v>
          </cell>
          <cell r="N2404" t="str">
            <v>CV23</v>
          </cell>
          <cell r="O2404" t="str">
            <v/>
          </cell>
          <cell r="P2404" t="str">
            <v>N</v>
          </cell>
          <cell r="Q2404" t="str">
            <v>N</v>
          </cell>
          <cell r="R2404" t="str">
            <v>N</v>
          </cell>
          <cell r="S2404" t="str">
            <v>N</v>
          </cell>
          <cell r="T2404" t="str">
            <v>N</v>
          </cell>
          <cell r="U2404" t="str">
            <v>N</v>
          </cell>
          <cell r="V2404" t="str">
            <v>O</v>
          </cell>
          <cell r="W2404" t="str">
            <v>G</v>
          </cell>
        </row>
        <row r="2405">
          <cell r="B2405" t="str">
            <v>UN3208I</v>
          </cell>
          <cell r="C2405" t="str">
            <v>MATIÈRE MÉTALLIQUE HYDRORÉACTIVE, N.S.A.</v>
          </cell>
          <cell r="D2405" t="str">
            <v>4.3</v>
          </cell>
          <cell r="E2405" t="str">
            <v>W2</v>
          </cell>
          <cell r="F2405" t="str">
            <v>I</v>
          </cell>
          <cell r="G2405" t="str">
            <v>4.3</v>
          </cell>
          <cell r="H2405" t="str">
            <v>274,557</v>
          </cell>
          <cell r="I2405">
            <v>0</v>
          </cell>
          <cell r="J2405" t="str">
            <v>E0</v>
          </cell>
          <cell r="K2405" t="str">
            <v>1</v>
          </cell>
          <cell r="L2405" t="str">
            <v>E</v>
          </cell>
          <cell r="M2405" t="str">
            <v>V1</v>
          </cell>
          <cell r="N2405" t="str">
            <v>CV23</v>
          </cell>
          <cell r="O2405" t="str">
            <v>S20</v>
          </cell>
          <cell r="P2405" t="str">
            <v>N</v>
          </cell>
          <cell r="Q2405" t="str">
            <v>N</v>
          </cell>
          <cell r="R2405" t="str">
            <v>N</v>
          </cell>
          <cell r="S2405" t="str">
            <v>N</v>
          </cell>
          <cell r="T2405" t="str">
            <v>N</v>
          </cell>
          <cell r="U2405" t="str">
            <v>N</v>
          </cell>
          <cell r="V2405" t="str">
            <v>O</v>
          </cell>
          <cell r="W2405" t="str">
            <v>G</v>
          </cell>
        </row>
        <row r="2406">
          <cell r="B2406" t="str">
            <v>UN3208III</v>
          </cell>
          <cell r="C2406" t="str">
            <v>MATIÈRE MÉTALLIQUE HYDRORÉACTIVE, N.S.A.</v>
          </cell>
          <cell r="D2406" t="str">
            <v>4.3</v>
          </cell>
          <cell r="E2406" t="str">
            <v>W2</v>
          </cell>
          <cell r="F2406" t="str">
            <v>III</v>
          </cell>
          <cell r="G2406" t="str">
            <v>4.3</v>
          </cell>
          <cell r="H2406" t="str">
            <v>274,557</v>
          </cell>
          <cell r="I2406">
            <v>1000</v>
          </cell>
          <cell r="J2406" t="str">
            <v>E1</v>
          </cell>
          <cell r="K2406" t="str">
            <v>3</v>
          </cell>
          <cell r="L2406" t="str">
            <v>E</v>
          </cell>
          <cell r="M2406" t="str">
            <v>V1</v>
          </cell>
          <cell r="N2406" t="str">
            <v>CV23</v>
          </cell>
          <cell r="O2406" t="str">
            <v/>
          </cell>
          <cell r="P2406" t="str">
            <v>N</v>
          </cell>
          <cell r="Q2406" t="str">
            <v>N</v>
          </cell>
          <cell r="R2406" t="str">
            <v>N</v>
          </cell>
          <cell r="S2406" t="str">
            <v>N</v>
          </cell>
          <cell r="T2406" t="str">
            <v>N</v>
          </cell>
          <cell r="U2406" t="str">
            <v>N</v>
          </cell>
          <cell r="V2406" t="str">
            <v>O</v>
          </cell>
          <cell r="W2406" t="str">
            <v>G</v>
          </cell>
        </row>
        <row r="2407">
          <cell r="B2407" t="str">
            <v>UN3209III</v>
          </cell>
          <cell r="C2407" t="str">
            <v>MATIÈRE MÉTALLIQUE HYDRORÉACTIVE, AUTO-ÉCHAUFFANTE, N.S.A.</v>
          </cell>
          <cell r="D2407" t="str">
            <v>4.3</v>
          </cell>
          <cell r="E2407" t="str">
            <v>WS</v>
          </cell>
          <cell r="F2407" t="str">
            <v>III</v>
          </cell>
          <cell r="G2407" t="str">
            <v>4.3,+4.2</v>
          </cell>
          <cell r="H2407" t="str">
            <v>274,558</v>
          </cell>
          <cell r="I2407">
            <v>0</v>
          </cell>
          <cell r="J2407" t="str">
            <v>E1</v>
          </cell>
          <cell r="K2407" t="str">
            <v>3</v>
          </cell>
          <cell r="L2407" t="str">
            <v>E</v>
          </cell>
          <cell r="M2407" t="str">
            <v>V1</v>
          </cell>
          <cell r="N2407" t="str">
            <v>CV23</v>
          </cell>
          <cell r="O2407" t="str">
            <v/>
          </cell>
          <cell r="P2407" t="str">
            <v>N</v>
          </cell>
          <cell r="Q2407" t="str">
            <v>N</v>
          </cell>
          <cell r="R2407" t="str">
            <v>N</v>
          </cell>
          <cell r="S2407" t="str">
            <v>N</v>
          </cell>
          <cell r="T2407" t="str">
            <v>N</v>
          </cell>
          <cell r="U2407" t="str">
            <v>N</v>
          </cell>
          <cell r="V2407" t="str">
            <v>O</v>
          </cell>
          <cell r="W2407" t="str">
            <v>G</v>
          </cell>
        </row>
        <row r="2408">
          <cell r="B2408" t="str">
            <v>UN3209II</v>
          </cell>
          <cell r="C2408" t="str">
            <v>MATIÈRE MÉTALLIQUE HYDRORÉACTIVE, AUTO-ÉCHAUFFANTE, N.S.A.</v>
          </cell>
          <cell r="D2408" t="str">
            <v>4.3</v>
          </cell>
          <cell r="E2408" t="str">
            <v>WS</v>
          </cell>
          <cell r="F2408" t="str">
            <v>II</v>
          </cell>
          <cell r="G2408" t="str">
            <v>4.3,+4.2</v>
          </cell>
          <cell r="H2408" t="str">
            <v>274,558</v>
          </cell>
          <cell r="I2408">
            <v>0</v>
          </cell>
          <cell r="J2408" t="str">
            <v>E2</v>
          </cell>
          <cell r="K2408" t="str">
            <v>2</v>
          </cell>
          <cell r="L2408" t="str">
            <v>E</v>
          </cell>
          <cell r="M2408" t="str">
            <v>V1</v>
          </cell>
          <cell r="N2408" t="str">
            <v>CV23</v>
          </cell>
          <cell r="O2408" t="str">
            <v/>
          </cell>
          <cell r="P2408" t="str">
            <v>N</v>
          </cell>
          <cell r="Q2408" t="str">
            <v>N</v>
          </cell>
          <cell r="R2408" t="str">
            <v>N</v>
          </cell>
          <cell r="S2408" t="str">
            <v>N</v>
          </cell>
          <cell r="T2408" t="str">
            <v>N</v>
          </cell>
          <cell r="U2408" t="str">
            <v>N</v>
          </cell>
          <cell r="V2408" t="str">
            <v>O</v>
          </cell>
          <cell r="W2408" t="str">
            <v>G</v>
          </cell>
        </row>
        <row r="2409">
          <cell r="B2409" t="str">
            <v>UN3209I</v>
          </cell>
          <cell r="C2409" t="str">
            <v>MATIÈRE MÉTALLIQUE HYDRORÉACTIVE, AUTO-ÉCHAUFFANTE, N.S.A.</v>
          </cell>
          <cell r="D2409" t="str">
            <v>4.3</v>
          </cell>
          <cell r="E2409" t="str">
            <v>WS</v>
          </cell>
          <cell r="F2409" t="str">
            <v>I</v>
          </cell>
          <cell r="G2409" t="str">
            <v>4.3,+4.2</v>
          </cell>
          <cell r="H2409" t="str">
            <v>274,558</v>
          </cell>
          <cell r="I2409">
            <v>0</v>
          </cell>
          <cell r="J2409" t="str">
            <v>E0</v>
          </cell>
          <cell r="K2409" t="str">
            <v>1</v>
          </cell>
          <cell r="L2409" t="str">
            <v>E</v>
          </cell>
          <cell r="M2409" t="str">
            <v>V1</v>
          </cell>
          <cell r="N2409" t="str">
            <v>CV23</v>
          </cell>
          <cell r="O2409" t="str">
            <v>S20</v>
          </cell>
          <cell r="P2409" t="str">
            <v>N</v>
          </cell>
          <cell r="Q2409" t="str">
            <v>N</v>
          </cell>
          <cell r="R2409" t="str">
            <v>N</v>
          </cell>
          <cell r="S2409" t="str">
            <v>N</v>
          </cell>
          <cell r="T2409" t="str">
            <v>N</v>
          </cell>
          <cell r="U2409" t="str">
            <v>N</v>
          </cell>
          <cell r="V2409" t="str">
            <v>O</v>
          </cell>
          <cell r="W2409" t="str">
            <v>G</v>
          </cell>
        </row>
        <row r="2410">
          <cell r="B2410" t="str">
            <v>UN3210III</v>
          </cell>
          <cell r="C2410" t="str">
            <v>CHLORATES INORGANIQUES EN SOLUTION AQUEUSE, N.S.A.</v>
          </cell>
          <cell r="D2410" t="str">
            <v>5.1</v>
          </cell>
          <cell r="E2410" t="str">
            <v>O1</v>
          </cell>
          <cell r="F2410" t="str">
            <v>III</v>
          </cell>
          <cell r="G2410" t="str">
            <v>5.1</v>
          </cell>
          <cell r="H2410" t="str">
            <v>274,351</v>
          </cell>
          <cell r="I2410">
            <v>5000</v>
          </cell>
          <cell r="J2410" t="str">
            <v>E1</v>
          </cell>
          <cell r="K2410" t="str">
            <v>3</v>
          </cell>
          <cell r="L2410" t="str">
            <v>E</v>
          </cell>
          <cell r="M2410" t="str">
            <v/>
          </cell>
          <cell r="N2410" t="str">
            <v>CV24</v>
          </cell>
          <cell r="O2410" t="str">
            <v/>
          </cell>
          <cell r="P2410" t="str">
            <v>N</v>
          </cell>
          <cell r="Q2410" t="str">
            <v>N</v>
          </cell>
          <cell r="R2410" t="str">
            <v>N</v>
          </cell>
          <cell r="S2410" t="str">
            <v>N</v>
          </cell>
          <cell r="T2410" t="str">
            <v>N</v>
          </cell>
          <cell r="U2410" t="str">
            <v>N</v>
          </cell>
          <cell r="V2410" t="str">
            <v>O</v>
          </cell>
          <cell r="W2410" t="str">
            <v>G</v>
          </cell>
        </row>
        <row r="2411">
          <cell r="B2411" t="str">
            <v>UN3210II</v>
          </cell>
          <cell r="C2411" t="str">
            <v>CHLORATES INORGANIQUES EN SOLUTION AQUEUSE, N.S.A.</v>
          </cell>
          <cell r="D2411" t="str">
            <v>5.1</v>
          </cell>
          <cell r="E2411" t="str">
            <v>O1</v>
          </cell>
          <cell r="F2411" t="str">
            <v>II</v>
          </cell>
          <cell r="G2411" t="str">
            <v>5.1</v>
          </cell>
          <cell r="H2411" t="str">
            <v>274,351</v>
          </cell>
          <cell r="I2411">
            <v>1000</v>
          </cell>
          <cell r="J2411" t="str">
            <v>E2</v>
          </cell>
          <cell r="K2411" t="str">
            <v>2</v>
          </cell>
          <cell r="L2411" t="str">
            <v>E</v>
          </cell>
          <cell r="M2411" t="str">
            <v/>
          </cell>
          <cell r="N2411" t="str">
            <v>CV24</v>
          </cell>
          <cell r="O2411" t="str">
            <v/>
          </cell>
          <cell r="P2411" t="str">
            <v>N</v>
          </cell>
          <cell r="Q2411" t="str">
            <v>N</v>
          </cell>
          <cell r="R2411" t="str">
            <v>N</v>
          </cell>
          <cell r="S2411" t="str">
            <v>N</v>
          </cell>
          <cell r="T2411" t="str">
            <v>N</v>
          </cell>
          <cell r="U2411" t="str">
            <v>N</v>
          </cell>
          <cell r="V2411" t="str">
            <v>O</v>
          </cell>
          <cell r="W2411" t="str">
            <v>G</v>
          </cell>
        </row>
        <row r="2412">
          <cell r="B2412" t="str">
            <v>UN3211III</v>
          </cell>
          <cell r="C2412" t="str">
            <v>PERCHLORATES INORGANIQUES EN SOLUTION AQUEUSE, N.S.A.</v>
          </cell>
          <cell r="D2412" t="str">
            <v>5.1</v>
          </cell>
          <cell r="E2412" t="str">
            <v>O1</v>
          </cell>
          <cell r="F2412" t="str">
            <v>III</v>
          </cell>
          <cell r="G2412" t="str">
            <v>5.1</v>
          </cell>
          <cell r="H2412" t="str">
            <v/>
          </cell>
          <cell r="I2412">
            <v>5000</v>
          </cell>
          <cell r="J2412" t="str">
            <v>E1</v>
          </cell>
          <cell r="K2412" t="str">
            <v>3</v>
          </cell>
          <cell r="L2412" t="str">
            <v>E</v>
          </cell>
          <cell r="M2412" t="str">
            <v/>
          </cell>
          <cell r="N2412" t="str">
            <v>CV24</v>
          </cell>
          <cell r="O2412" t="str">
            <v/>
          </cell>
          <cell r="P2412" t="str">
            <v>N</v>
          </cell>
          <cell r="Q2412" t="str">
            <v>N</v>
          </cell>
          <cell r="R2412" t="str">
            <v>N</v>
          </cell>
          <cell r="S2412" t="str">
            <v>N</v>
          </cell>
          <cell r="T2412" t="str">
            <v>N</v>
          </cell>
          <cell r="U2412" t="str">
            <v>N</v>
          </cell>
          <cell r="V2412" t="str">
            <v>O</v>
          </cell>
          <cell r="W2412" t="str">
            <v>G</v>
          </cell>
        </row>
        <row r="2413">
          <cell r="B2413" t="str">
            <v>UN3211II</v>
          </cell>
          <cell r="C2413" t="str">
            <v>PERCHLORATES INORGANIQUES EN SOLUTION AQUEUSE, N.S.A.</v>
          </cell>
          <cell r="D2413" t="str">
            <v>5.1</v>
          </cell>
          <cell r="E2413" t="str">
            <v>O1</v>
          </cell>
          <cell r="F2413" t="str">
            <v>II</v>
          </cell>
          <cell r="G2413" t="str">
            <v>5.1</v>
          </cell>
          <cell r="H2413" t="str">
            <v/>
          </cell>
          <cell r="I2413">
            <v>1000</v>
          </cell>
          <cell r="J2413" t="str">
            <v>E2</v>
          </cell>
          <cell r="K2413" t="str">
            <v>2</v>
          </cell>
          <cell r="L2413" t="str">
            <v>E</v>
          </cell>
          <cell r="M2413" t="str">
            <v/>
          </cell>
          <cell r="N2413" t="str">
            <v>CV24</v>
          </cell>
          <cell r="O2413" t="str">
            <v/>
          </cell>
          <cell r="P2413" t="str">
            <v>N</v>
          </cell>
          <cell r="Q2413" t="str">
            <v>N</v>
          </cell>
          <cell r="R2413" t="str">
            <v>N</v>
          </cell>
          <cell r="S2413" t="str">
            <v>N</v>
          </cell>
          <cell r="T2413" t="str">
            <v>N</v>
          </cell>
          <cell r="U2413" t="str">
            <v>N</v>
          </cell>
          <cell r="V2413" t="str">
            <v>O</v>
          </cell>
          <cell r="W2413" t="str">
            <v>G</v>
          </cell>
        </row>
        <row r="2414">
          <cell r="B2414" t="str">
            <v>UN3212II</v>
          </cell>
          <cell r="C2414" t="str">
            <v>HYPOCHLORITES INORGANIQUES, N.S.A.</v>
          </cell>
          <cell r="D2414" t="str">
            <v>5.1</v>
          </cell>
          <cell r="E2414" t="str">
            <v>O2</v>
          </cell>
          <cell r="F2414" t="str">
            <v>II</v>
          </cell>
          <cell r="G2414" t="str">
            <v>5.1</v>
          </cell>
          <cell r="H2414" t="str">
            <v>274,349</v>
          </cell>
          <cell r="I2414">
            <v>1000</v>
          </cell>
          <cell r="J2414" t="str">
            <v>E2</v>
          </cell>
          <cell r="K2414" t="str">
            <v>2</v>
          </cell>
          <cell r="L2414" t="str">
            <v>E</v>
          </cell>
          <cell r="M2414" t="str">
            <v>V11</v>
          </cell>
          <cell r="N2414" t="str">
            <v>CV24</v>
          </cell>
          <cell r="O2414" t="str">
            <v/>
          </cell>
          <cell r="P2414" t="str">
            <v>N</v>
          </cell>
          <cell r="Q2414" t="str">
            <v>N</v>
          </cell>
          <cell r="R2414" t="str">
            <v>N</v>
          </cell>
          <cell r="S2414" t="str">
            <v>N</v>
          </cell>
          <cell r="T2414" t="str">
            <v>N</v>
          </cell>
          <cell r="U2414" t="str">
            <v>N</v>
          </cell>
          <cell r="V2414" t="str">
            <v>O</v>
          </cell>
          <cell r="W2414" t="str">
            <v>G</v>
          </cell>
        </row>
        <row r="2415">
          <cell r="B2415" t="str">
            <v>UN3213III</v>
          </cell>
          <cell r="C2415" t="str">
            <v>BROMATES INORGANIQUES EN SOLUTION AQUEUSE, N.S.A.</v>
          </cell>
          <cell r="D2415" t="str">
            <v>5.1</v>
          </cell>
          <cell r="E2415" t="str">
            <v>O1</v>
          </cell>
          <cell r="F2415" t="str">
            <v>III</v>
          </cell>
          <cell r="G2415" t="str">
            <v>5.1</v>
          </cell>
          <cell r="H2415" t="str">
            <v>274,35</v>
          </cell>
          <cell r="I2415">
            <v>5000</v>
          </cell>
          <cell r="J2415" t="str">
            <v>E1</v>
          </cell>
          <cell r="K2415" t="str">
            <v>3</v>
          </cell>
          <cell r="L2415" t="str">
            <v>E</v>
          </cell>
          <cell r="M2415" t="str">
            <v/>
          </cell>
          <cell r="N2415" t="str">
            <v>CV24</v>
          </cell>
          <cell r="O2415" t="str">
            <v/>
          </cell>
          <cell r="P2415" t="str">
            <v>N</v>
          </cell>
          <cell r="Q2415" t="str">
            <v>N</v>
          </cell>
          <cell r="R2415" t="str">
            <v>N</v>
          </cell>
          <cell r="S2415" t="str">
            <v>N</v>
          </cell>
          <cell r="T2415" t="str">
            <v>N</v>
          </cell>
          <cell r="U2415" t="str">
            <v>N</v>
          </cell>
          <cell r="V2415" t="str">
            <v>O</v>
          </cell>
          <cell r="W2415" t="str">
            <v>G</v>
          </cell>
        </row>
        <row r="2416">
          <cell r="B2416" t="str">
            <v>UN3213II</v>
          </cell>
          <cell r="C2416" t="str">
            <v>BROMATES INORGANIQUES EN SOLUTION AQUEUSE, N.S.A.</v>
          </cell>
          <cell r="D2416" t="str">
            <v>5.1</v>
          </cell>
          <cell r="E2416" t="str">
            <v>O1</v>
          </cell>
          <cell r="F2416" t="str">
            <v>II</v>
          </cell>
          <cell r="G2416" t="str">
            <v>5.1</v>
          </cell>
          <cell r="H2416" t="str">
            <v>274,35</v>
          </cell>
          <cell r="I2416">
            <v>1000</v>
          </cell>
          <cell r="J2416" t="str">
            <v>E2</v>
          </cell>
          <cell r="K2416" t="str">
            <v>2</v>
          </cell>
          <cell r="L2416" t="str">
            <v>E</v>
          </cell>
          <cell r="M2416" t="str">
            <v/>
          </cell>
          <cell r="N2416" t="str">
            <v>CV24</v>
          </cell>
          <cell r="O2416" t="str">
            <v/>
          </cell>
          <cell r="P2416" t="str">
            <v>N</v>
          </cell>
          <cell r="Q2416" t="str">
            <v>N</v>
          </cell>
          <cell r="R2416" t="str">
            <v>N</v>
          </cell>
          <cell r="S2416" t="str">
            <v>N</v>
          </cell>
          <cell r="T2416" t="str">
            <v>N</v>
          </cell>
          <cell r="U2416" t="str">
            <v>N</v>
          </cell>
          <cell r="V2416" t="str">
            <v>O</v>
          </cell>
          <cell r="W2416" t="str">
            <v>G</v>
          </cell>
        </row>
        <row r="2417">
          <cell r="B2417" t="str">
            <v>UN3214II</v>
          </cell>
          <cell r="C2417" t="str">
            <v>PERMANGANATES INORGANIQUES EN SOLUTION AQUEUSE, N.S.A.</v>
          </cell>
          <cell r="D2417" t="str">
            <v>5.1</v>
          </cell>
          <cell r="E2417" t="str">
            <v>O1</v>
          </cell>
          <cell r="F2417" t="str">
            <v>II</v>
          </cell>
          <cell r="G2417" t="str">
            <v>5.1</v>
          </cell>
          <cell r="H2417" t="str">
            <v>274,353</v>
          </cell>
          <cell r="I2417">
            <v>1000</v>
          </cell>
          <cell r="J2417" t="str">
            <v>E2</v>
          </cell>
          <cell r="K2417" t="str">
            <v>2</v>
          </cell>
          <cell r="L2417" t="str">
            <v>E</v>
          </cell>
          <cell r="M2417" t="str">
            <v/>
          </cell>
          <cell r="N2417" t="str">
            <v>CV24</v>
          </cell>
          <cell r="O2417" t="str">
            <v/>
          </cell>
          <cell r="P2417" t="str">
            <v>N</v>
          </cell>
          <cell r="Q2417" t="str">
            <v>N</v>
          </cell>
          <cell r="R2417" t="str">
            <v>N</v>
          </cell>
          <cell r="S2417" t="str">
            <v>N</v>
          </cell>
          <cell r="T2417" t="str">
            <v>N</v>
          </cell>
          <cell r="U2417" t="str">
            <v>N</v>
          </cell>
          <cell r="V2417" t="str">
            <v>O</v>
          </cell>
          <cell r="W2417" t="str">
            <v>G</v>
          </cell>
        </row>
        <row r="2418">
          <cell r="B2418" t="str">
            <v>UN3215III</v>
          </cell>
          <cell r="C2418" t="str">
            <v>PERSULFATES INORGANIQUES, N.S.A.</v>
          </cell>
          <cell r="D2418" t="str">
            <v>5.1</v>
          </cell>
          <cell r="E2418" t="str">
            <v>O2</v>
          </cell>
          <cell r="F2418" t="str">
            <v>III</v>
          </cell>
          <cell r="G2418" t="str">
            <v>5.1</v>
          </cell>
          <cell r="H2418" t="str">
            <v/>
          </cell>
          <cell r="I2418">
            <v>5000</v>
          </cell>
          <cell r="J2418" t="str">
            <v>E1</v>
          </cell>
          <cell r="K2418" t="str">
            <v>3</v>
          </cell>
          <cell r="L2418" t="str">
            <v>E</v>
          </cell>
          <cell r="M2418" t="str">
            <v/>
          </cell>
          <cell r="N2418" t="str">
            <v>CV24</v>
          </cell>
          <cell r="O2418" t="str">
            <v/>
          </cell>
          <cell r="P2418" t="str">
            <v>N</v>
          </cell>
          <cell r="Q2418" t="str">
            <v>N</v>
          </cell>
          <cell r="R2418" t="str">
            <v>N</v>
          </cell>
          <cell r="S2418" t="str">
            <v>N</v>
          </cell>
          <cell r="T2418" t="str">
            <v>N</v>
          </cell>
          <cell r="U2418" t="str">
            <v>N</v>
          </cell>
          <cell r="V2418" t="str">
            <v>O</v>
          </cell>
          <cell r="W2418" t="str">
            <v>G</v>
          </cell>
        </row>
        <row r="2419">
          <cell r="B2419" t="str">
            <v>UN3216III</v>
          </cell>
          <cell r="C2419" t="str">
            <v>PERSULFATES INORGANIQUES EN SOLUTION AQUEUSE, N.S.A.</v>
          </cell>
          <cell r="D2419" t="str">
            <v>5.1</v>
          </cell>
          <cell r="E2419" t="str">
            <v>O1</v>
          </cell>
          <cell r="F2419" t="str">
            <v>III</v>
          </cell>
          <cell r="G2419" t="str">
            <v>5.1</v>
          </cell>
          <cell r="H2419" t="str">
            <v/>
          </cell>
          <cell r="I2419">
            <v>5000</v>
          </cell>
          <cell r="J2419" t="str">
            <v>E1</v>
          </cell>
          <cell r="K2419" t="str">
            <v>3</v>
          </cell>
          <cell r="L2419" t="str">
            <v>E</v>
          </cell>
          <cell r="M2419" t="str">
            <v/>
          </cell>
          <cell r="N2419" t="str">
            <v>CV24</v>
          </cell>
          <cell r="O2419" t="str">
            <v/>
          </cell>
          <cell r="P2419" t="str">
            <v>N</v>
          </cell>
          <cell r="Q2419" t="str">
            <v>N</v>
          </cell>
          <cell r="R2419" t="str">
            <v>N</v>
          </cell>
          <cell r="S2419" t="str">
            <v>N</v>
          </cell>
          <cell r="T2419" t="str">
            <v>N</v>
          </cell>
          <cell r="U2419" t="str">
            <v>N</v>
          </cell>
          <cell r="V2419" t="str">
            <v>O</v>
          </cell>
          <cell r="W2419" t="str">
            <v>G</v>
          </cell>
        </row>
        <row r="2420">
          <cell r="B2420" t="str">
            <v>UN3218III</v>
          </cell>
          <cell r="C2420" t="str">
            <v>NITRATES INORGANIQUES EN SOLUTION AQUEUSE, N.S.A.</v>
          </cell>
          <cell r="D2420" t="str">
            <v>5.1</v>
          </cell>
          <cell r="E2420" t="str">
            <v>O1</v>
          </cell>
          <cell r="F2420" t="str">
            <v>III</v>
          </cell>
          <cell r="G2420" t="str">
            <v>5.1</v>
          </cell>
          <cell r="H2420" t="str">
            <v>270,511</v>
          </cell>
          <cell r="I2420">
            <v>5000</v>
          </cell>
          <cell r="J2420" t="str">
            <v>E1</v>
          </cell>
          <cell r="K2420" t="str">
            <v>3</v>
          </cell>
          <cell r="L2420" t="str">
            <v>E</v>
          </cell>
          <cell r="M2420" t="str">
            <v/>
          </cell>
          <cell r="N2420" t="str">
            <v>CV24</v>
          </cell>
          <cell r="O2420" t="str">
            <v/>
          </cell>
          <cell r="P2420" t="str">
            <v>N</v>
          </cell>
          <cell r="Q2420" t="str">
            <v>N</v>
          </cell>
          <cell r="R2420" t="str">
            <v>N</v>
          </cell>
          <cell r="S2420" t="str">
            <v>N</v>
          </cell>
          <cell r="T2420" t="str">
            <v>N</v>
          </cell>
          <cell r="U2420" t="str">
            <v>N</v>
          </cell>
          <cell r="V2420" t="str">
            <v>O</v>
          </cell>
          <cell r="W2420" t="str">
            <v>G</v>
          </cell>
        </row>
        <row r="2421">
          <cell r="B2421" t="str">
            <v>UN3218II</v>
          </cell>
          <cell r="C2421" t="str">
            <v>NITRATES INORGANIQUES EN SOLUTION AQUEUSE, N.S.A.</v>
          </cell>
          <cell r="D2421" t="str">
            <v>5.1</v>
          </cell>
          <cell r="E2421" t="str">
            <v>O1</v>
          </cell>
          <cell r="F2421" t="str">
            <v>II</v>
          </cell>
          <cell r="G2421" t="str">
            <v>5.1</v>
          </cell>
          <cell r="H2421" t="str">
            <v>270,511</v>
          </cell>
          <cell r="I2421">
            <v>1000</v>
          </cell>
          <cell r="J2421" t="str">
            <v>E2</v>
          </cell>
          <cell r="K2421" t="str">
            <v>2</v>
          </cell>
          <cell r="L2421" t="str">
            <v>E</v>
          </cell>
          <cell r="M2421" t="str">
            <v/>
          </cell>
          <cell r="N2421" t="str">
            <v>CV24</v>
          </cell>
          <cell r="O2421" t="str">
            <v/>
          </cell>
          <cell r="P2421" t="str">
            <v>N</v>
          </cell>
          <cell r="Q2421" t="str">
            <v>N</v>
          </cell>
          <cell r="R2421" t="str">
            <v>N</v>
          </cell>
          <cell r="S2421" t="str">
            <v>N</v>
          </cell>
          <cell r="T2421" t="str">
            <v>N</v>
          </cell>
          <cell r="U2421" t="str">
            <v>N</v>
          </cell>
          <cell r="V2421" t="str">
            <v>O</v>
          </cell>
          <cell r="W2421" t="str">
            <v>G</v>
          </cell>
        </row>
        <row r="2422">
          <cell r="B2422" t="str">
            <v>UN3219III</v>
          </cell>
          <cell r="C2422" t="str">
            <v>NITRITES INORGANIQUES EN SOLUTION AQUEUSE, N.S.A.</v>
          </cell>
          <cell r="D2422" t="str">
            <v>5.1</v>
          </cell>
          <cell r="E2422" t="str">
            <v>O1</v>
          </cell>
          <cell r="F2422" t="str">
            <v>III</v>
          </cell>
          <cell r="G2422" t="str">
            <v>5.1</v>
          </cell>
          <cell r="H2422" t="str">
            <v>103,274</v>
          </cell>
          <cell r="I2422">
            <v>5000</v>
          </cell>
          <cell r="J2422" t="str">
            <v>E1</v>
          </cell>
          <cell r="K2422" t="str">
            <v>3</v>
          </cell>
          <cell r="L2422" t="str">
            <v>E</v>
          </cell>
          <cell r="M2422" t="str">
            <v/>
          </cell>
          <cell r="N2422" t="str">
            <v>CV24</v>
          </cell>
          <cell r="O2422" t="str">
            <v/>
          </cell>
          <cell r="P2422" t="str">
            <v>N</v>
          </cell>
          <cell r="Q2422" t="str">
            <v>N</v>
          </cell>
          <cell r="R2422" t="str">
            <v>N</v>
          </cell>
          <cell r="S2422" t="str">
            <v>N</v>
          </cell>
          <cell r="T2422" t="str">
            <v>N</v>
          </cell>
          <cell r="U2422" t="str">
            <v>N</v>
          </cell>
          <cell r="V2422" t="str">
            <v>O</v>
          </cell>
          <cell r="W2422" t="str">
            <v>G</v>
          </cell>
        </row>
        <row r="2423">
          <cell r="B2423" t="str">
            <v>UN3219II</v>
          </cell>
          <cell r="C2423" t="str">
            <v>NITRITES INORGANIQUES EN SOLUTION AQUEUSE, N.S.A.</v>
          </cell>
          <cell r="D2423" t="str">
            <v>5.1</v>
          </cell>
          <cell r="E2423" t="str">
            <v>O1</v>
          </cell>
          <cell r="F2423" t="str">
            <v>II</v>
          </cell>
          <cell r="G2423" t="str">
            <v>5.1</v>
          </cell>
          <cell r="H2423" t="str">
            <v>103,274</v>
          </cell>
          <cell r="I2423">
            <v>1000</v>
          </cell>
          <cell r="J2423" t="str">
            <v>E2</v>
          </cell>
          <cell r="K2423" t="str">
            <v>2</v>
          </cell>
          <cell r="L2423" t="str">
            <v>E</v>
          </cell>
          <cell r="M2423" t="str">
            <v/>
          </cell>
          <cell r="N2423" t="str">
            <v>CV24</v>
          </cell>
          <cell r="O2423" t="str">
            <v/>
          </cell>
          <cell r="P2423" t="str">
            <v>N</v>
          </cell>
          <cell r="Q2423" t="str">
            <v>N</v>
          </cell>
          <cell r="R2423" t="str">
            <v>N</v>
          </cell>
          <cell r="S2423" t="str">
            <v>N</v>
          </cell>
          <cell r="T2423" t="str">
            <v>N</v>
          </cell>
          <cell r="U2423" t="str">
            <v>N</v>
          </cell>
          <cell r="V2423" t="str">
            <v>O</v>
          </cell>
          <cell r="W2423" t="str">
            <v>G</v>
          </cell>
        </row>
        <row r="2424">
          <cell r="B2424" t="str">
            <v>UN3220</v>
          </cell>
          <cell r="C2424" t="str">
            <v>PENTAFLUORÉTHANE (GAZ RÉFRIGÉRANT R 125)</v>
          </cell>
          <cell r="D2424" t="str">
            <v>2</v>
          </cell>
          <cell r="E2424" t="str">
            <v>2A</v>
          </cell>
          <cell r="F2424" t="str">
            <v/>
          </cell>
          <cell r="G2424" t="str">
            <v>2.2</v>
          </cell>
          <cell r="H2424">
            <v>662</v>
          </cell>
          <cell r="I2424">
            <v>120</v>
          </cell>
          <cell r="J2424" t="str">
            <v>E1</v>
          </cell>
          <cell r="K2424" t="str">
            <v>3</v>
          </cell>
          <cell r="L2424" t="str">
            <v>E</v>
          </cell>
          <cell r="M2424" t="str">
            <v/>
          </cell>
          <cell r="N2424" t="str">
            <v>CV9,CV10,CV36</v>
          </cell>
          <cell r="O2424" t="str">
            <v/>
          </cell>
          <cell r="P2424" t="str">
            <v>N</v>
          </cell>
          <cell r="Q2424" t="str">
            <v>N</v>
          </cell>
          <cell r="R2424" t="str">
            <v>N</v>
          </cell>
          <cell r="S2424" t="str">
            <v>N</v>
          </cell>
          <cell r="T2424" t="str">
            <v>N</v>
          </cell>
          <cell r="U2424" t="str">
            <v>N</v>
          </cell>
          <cell r="V2424" t="str">
            <v>N</v>
          </cell>
          <cell r="W2424" t="str">
            <v>ML</v>
          </cell>
        </row>
        <row r="2425">
          <cell r="B2425" t="str">
            <v>UN3221</v>
          </cell>
          <cell r="C2425" t="str">
            <v>LIQUIDE AUTORÉACTIF DU TYPE B</v>
          </cell>
          <cell r="D2425" t="str">
            <v>4.1</v>
          </cell>
          <cell r="E2425" t="str">
            <v>SR1</v>
          </cell>
          <cell r="F2425" t="str">
            <v/>
          </cell>
          <cell r="G2425" t="str">
            <v>4.1,+1</v>
          </cell>
          <cell r="H2425" t="str">
            <v>181,194,274</v>
          </cell>
          <cell r="I2425">
            <v>25</v>
          </cell>
          <cell r="J2425" t="str">
            <v>E0</v>
          </cell>
          <cell r="K2425" t="str">
            <v>1</v>
          </cell>
          <cell r="L2425" t="str">
            <v>B</v>
          </cell>
          <cell r="M2425" t="str">
            <v>V1</v>
          </cell>
          <cell r="N2425" t="str">
            <v>CV15,CV20,CV22</v>
          </cell>
          <cell r="O2425" t="str">
            <v>S9,S17</v>
          </cell>
          <cell r="P2425" t="str">
            <v>N</v>
          </cell>
          <cell r="Q2425" t="str">
            <v>N</v>
          </cell>
          <cell r="R2425" t="str">
            <v>N</v>
          </cell>
          <cell r="S2425" t="str">
            <v>N</v>
          </cell>
          <cell r="T2425" t="str">
            <v>N</v>
          </cell>
          <cell r="U2425" t="str">
            <v>N</v>
          </cell>
          <cell r="V2425" t="str">
            <v>O</v>
          </cell>
          <cell r="W2425" t="str">
            <v>ML</v>
          </cell>
        </row>
        <row r="2426">
          <cell r="B2426" t="str">
            <v>UN3222</v>
          </cell>
          <cell r="C2426" t="str">
            <v>SOLIDE AUTORÉACTIF DU TYPE B</v>
          </cell>
          <cell r="D2426" t="str">
            <v>4.1</v>
          </cell>
          <cell r="E2426" t="str">
            <v>SR1</v>
          </cell>
          <cell r="F2426" t="str">
            <v/>
          </cell>
          <cell r="G2426" t="str">
            <v>4.1,+1</v>
          </cell>
          <cell r="H2426" t="str">
            <v>181,194,274</v>
          </cell>
          <cell r="I2426">
            <v>100</v>
          </cell>
          <cell r="J2426" t="str">
            <v>E0</v>
          </cell>
          <cell r="K2426" t="str">
            <v>1</v>
          </cell>
          <cell r="L2426" t="str">
            <v>B</v>
          </cell>
          <cell r="M2426" t="str">
            <v>V1</v>
          </cell>
          <cell r="N2426" t="str">
            <v>CV15,CV20,CV22</v>
          </cell>
          <cell r="O2426" t="str">
            <v>S9,S17</v>
          </cell>
          <cell r="P2426" t="str">
            <v>N</v>
          </cell>
          <cell r="Q2426" t="str">
            <v>N</v>
          </cell>
          <cell r="R2426" t="str">
            <v>N</v>
          </cell>
          <cell r="S2426" t="str">
            <v>N</v>
          </cell>
          <cell r="T2426" t="str">
            <v>N</v>
          </cell>
          <cell r="U2426" t="str">
            <v>N</v>
          </cell>
          <cell r="V2426" t="str">
            <v>O</v>
          </cell>
          <cell r="W2426" t="str">
            <v>G</v>
          </cell>
        </row>
        <row r="2427">
          <cell r="B2427" t="str">
            <v>UN3223</v>
          </cell>
          <cell r="C2427" t="str">
            <v>LIQUIDE AUTORÉACTIF DU TYPE C</v>
          </cell>
          <cell r="D2427" t="str">
            <v>4.1</v>
          </cell>
          <cell r="E2427" t="str">
            <v>SR1</v>
          </cell>
          <cell r="F2427" t="str">
            <v/>
          </cell>
          <cell r="G2427" t="str">
            <v>4.1</v>
          </cell>
          <cell r="H2427" t="str">
            <v>194,274</v>
          </cell>
          <cell r="I2427">
            <v>25</v>
          </cell>
          <cell r="J2427" t="str">
            <v>E0</v>
          </cell>
          <cell r="K2427" t="str">
            <v>1</v>
          </cell>
          <cell r="L2427" t="str">
            <v>D</v>
          </cell>
          <cell r="M2427" t="str">
            <v>V1</v>
          </cell>
          <cell r="N2427" t="str">
            <v>CV15,CV20,CV22</v>
          </cell>
          <cell r="O2427" t="str">
            <v>S8,S18</v>
          </cell>
          <cell r="P2427" t="str">
            <v>N</v>
          </cell>
          <cell r="Q2427" t="str">
            <v>N</v>
          </cell>
          <cell r="R2427" t="str">
            <v>N</v>
          </cell>
          <cell r="S2427" t="str">
            <v>N</v>
          </cell>
          <cell r="T2427" t="str">
            <v>N</v>
          </cell>
          <cell r="U2427" t="str">
            <v>N</v>
          </cell>
          <cell r="V2427" t="str">
            <v>O</v>
          </cell>
          <cell r="W2427" t="str">
            <v>ML</v>
          </cell>
        </row>
        <row r="2428">
          <cell r="B2428" t="str">
            <v>UN3224</v>
          </cell>
          <cell r="C2428" t="str">
            <v>SOLIDE AUTORÉACTIF DU TYPE C</v>
          </cell>
          <cell r="D2428" t="str">
            <v>4.1</v>
          </cell>
          <cell r="E2428" t="str">
            <v>SR1</v>
          </cell>
          <cell r="F2428" t="str">
            <v/>
          </cell>
          <cell r="G2428" t="str">
            <v>4.1</v>
          </cell>
          <cell r="H2428" t="str">
            <v>194,274</v>
          </cell>
          <cell r="I2428">
            <v>100</v>
          </cell>
          <cell r="J2428" t="str">
            <v>E0</v>
          </cell>
          <cell r="K2428" t="str">
            <v>1</v>
          </cell>
          <cell r="L2428" t="str">
            <v>D</v>
          </cell>
          <cell r="M2428" t="str">
            <v>V1</v>
          </cell>
          <cell r="N2428" t="str">
            <v>CV15,CV20,CV22</v>
          </cell>
          <cell r="O2428" t="str">
            <v>S8,S18</v>
          </cell>
          <cell r="P2428" t="str">
            <v>N</v>
          </cell>
          <cell r="Q2428" t="str">
            <v>N</v>
          </cell>
          <cell r="R2428" t="str">
            <v>N</v>
          </cell>
          <cell r="S2428" t="str">
            <v>N</v>
          </cell>
          <cell r="T2428" t="str">
            <v>N</v>
          </cell>
          <cell r="U2428" t="str">
            <v>N</v>
          </cell>
          <cell r="V2428" t="str">
            <v>O</v>
          </cell>
          <cell r="W2428" t="str">
            <v>G</v>
          </cell>
        </row>
        <row r="2429">
          <cell r="B2429" t="str">
            <v>UN3225</v>
          </cell>
          <cell r="C2429" t="str">
            <v>LIQUIDE AUTORÉACTIF DU TYPE D</v>
          </cell>
          <cell r="D2429" t="str">
            <v>4.1</v>
          </cell>
          <cell r="E2429" t="str">
            <v>SR1</v>
          </cell>
          <cell r="F2429" t="str">
            <v/>
          </cell>
          <cell r="G2429" t="str">
            <v>4.1</v>
          </cell>
          <cell r="H2429" t="str">
            <v>194,274</v>
          </cell>
          <cell r="I2429">
            <v>125</v>
          </cell>
          <cell r="J2429" t="str">
            <v>E0</v>
          </cell>
          <cell r="K2429" t="str">
            <v>2</v>
          </cell>
          <cell r="L2429" t="str">
            <v>D</v>
          </cell>
          <cell r="M2429" t="str">
            <v>V1</v>
          </cell>
          <cell r="N2429" t="str">
            <v>CV15,CV22</v>
          </cell>
          <cell r="O2429" t="str">
            <v>S19</v>
          </cell>
          <cell r="P2429" t="str">
            <v>N</v>
          </cell>
          <cell r="Q2429" t="str">
            <v>N</v>
          </cell>
          <cell r="R2429" t="str">
            <v>N</v>
          </cell>
          <cell r="S2429" t="str">
            <v>N</v>
          </cell>
          <cell r="T2429" t="str">
            <v>N</v>
          </cell>
          <cell r="U2429" t="str">
            <v>N</v>
          </cell>
          <cell r="V2429" t="str">
            <v>O</v>
          </cell>
          <cell r="W2429" t="str">
            <v>ML</v>
          </cell>
        </row>
        <row r="2430">
          <cell r="B2430" t="str">
            <v>UN3226</v>
          </cell>
          <cell r="C2430" t="str">
            <v>SOLIDE AUTORÉACTIF DU TYPE D</v>
          </cell>
          <cell r="D2430" t="str">
            <v>4.1</v>
          </cell>
          <cell r="E2430" t="str">
            <v>SR1</v>
          </cell>
          <cell r="F2430" t="str">
            <v/>
          </cell>
          <cell r="G2430" t="str">
            <v>4.1</v>
          </cell>
          <cell r="H2430" t="str">
            <v>194,274</v>
          </cell>
          <cell r="I2430">
            <v>500</v>
          </cell>
          <cell r="J2430" t="str">
            <v>E0</v>
          </cell>
          <cell r="K2430" t="str">
            <v>2</v>
          </cell>
          <cell r="L2430" t="str">
            <v>D</v>
          </cell>
          <cell r="M2430" t="str">
            <v>V1</v>
          </cell>
          <cell r="N2430" t="str">
            <v>CV15,CV22</v>
          </cell>
          <cell r="O2430" t="str">
            <v>S19</v>
          </cell>
          <cell r="P2430" t="str">
            <v>N</v>
          </cell>
          <cell r="Q2430" t="str">
            <v>N</v>
          </cell>
          <cell r="R2430" t="str">
            <v>N</v>
          </cell>
          <cell r="S2430" t="str">
            <v>N</v>
          </cell>
          <cell r="T2430" t="str">
            <v>N</v>
          </cell>
          <cell r="U2430" t="str">
            <v>N</v>
          </cell>
          <cell r="V2430" t="str">
            <v>O</v>
          </cell>
          <cell r="W2430" t="str">
            <v>G</v>
          </cell>
        </row>
        <row r="2431">
          <cell r="B2431" t="str">
            <v>UN3227</v>
          </cell>
          <cell r="C2431" t="str">
            <v>LIQUIDE AUTORÉACTIF DU TYPE E</v>
          </cell>
          <cell r="D2431" t="str">
            <v>4.1</v>
          </cell>
          <cell r="E2431" t="str">
            <v>SR1</v>
          </cell>
          <cell r="F2431" t="str">
            <v/>
          </cell>
          <cell r="G2431" t="str">
            <v>4.1</v>
          </cell>
          <cell r="H2431" t="str">
            <v>194,274</v>
          </cell>
          <cell r="I2431">
            <v>125</v>
          </cell>
          <cell r="J2431" t="str">
            <v>E0</v>
          </cell>
          <cell r="K2431" t="str">
            <v>2</v>
          </cell>
          <cell r="L2431" t="str">
            <v>D</v>
          </cell>
          <cell r="M2431" t="str">
            <v>V1</v>
          </cell>
          <cell r="N2431" t="str">
            <v>CV15,CV22</v>
          </cell>
          <cell r="O2431" t="str">
            <v/>
          </cell>
          <cell r="P2431" t="str">
            <v>N</v>
          </cell>
          <cell r="Q2431" t="str">
            <v>N</v>
          </cell>
          <cell r="R2431" t="str">
            <v>N</v>
          </cell>
          <cell r="S2431" t="str">
            <v>N</v>
          </cell>
          <cell r="T2431" t="str">
            <v>N</v>
          </cell>
          <cell r="U2431" t="str">
            <v>N</v>
          </cell>
          <cell r="V2431" t="str">
            <v>O</v>
          </cell>
          <cell r="W2431" t="str">
            <v>ML</v>
          </cell>
        </row>
        <row r="2432">
          <cell r="B2432" t="str">
            <v>UN3228</v>
          </cell>
          <cell r="C2432" t="str">
            <v>SOLIDE AUTORÉACTIF DU TYPE E</v>
          </cell>
          <cell r="D2432" t="str">
            <v>4.1</v>
          </cell>
          <cell r="E2432" t="str">
            <v>SR1</v>
          </cell>
          <cell r="F2432" t="str">
            <v/>
          </cell>
          <cell r="G2432" t="str">
            <v>4.1</v>
          </cell>
          <cell r="H2432" t="str">
            <v>194,274</v>
          </cell>
          <cell r="I2432">
            <v>500</v>
          </cell>
          <cell r="J2432" t="str">
            <v>E0</v>
          </cell>
          <cell r="K2432" t="str">
            <v>2</v>
          </cell>
          <cell r="L2432" t="str">
            <v>D</v>
          </cell>
          <cell r="M2432" t="str">
            <v>V1</v>
          </cell>
          <cell r="N2432" t="str">
            <v>CV15,CV22</v>
          </cell>
          <cell r="O2432" t="str">
            <v/>
          </cell>
          <cell r="P2432" t="str">
            <v>N</v>
          </cell>
          <cell r="Q2432" t="str">
            <v>N</v>
          </cell>
          <cell r="R2432" t="str">
            <v>N</v>
          </cell>
          <cell r="S2432" t="str">
            <v>N</v>
          </cell>
          <cell r="T2432" t="str">
            <v>N</v>
          </cell>
          <cell r="U2432" t="str">
            <v>N</v>
          </cell>
          <cell r="V2432" t="str">
            <v>O</v>
          </cell>
          <cell r="W2432" t="str">
            <v>G</v>
          </cell>
        </row>
        <row r="2433">
          <cell r="B2433" t="str">
            <v>UN3229</v>
          </cell>
          <cell r="C2433" t="str">
            <v>LIQUIDE AUTORÉACTIF DU TYPE F</v>
          </cell>
          <cell r="D2433" t="str">
            <v>4.1</v>
          </cell>
          <cell r="E2433" t="str">
            <v>SR1</v>
          </cell>
          <cell r="F2433" t="str">
            <v/>
          </cell>
          <cell r="G2433" t="str">
            <v>4.1</v>
          </cell>
          <cell r="H2433" t="str">
            <v>194,274</v>
          </cell>
          <cell r="I2433">
            <v>125</v>
          </cell>
          <cell r="J2433" t="str">
            <v>E0</v>
          </cell>
          <cell r="K2433" t="str">
            <v>2</v>
          </cell>
          <cell r="L2433" t="str">
            <v>D</v>
          </cell>
          <cell r="M2433" t="str">
            <v>V1</v>
          </cell>
          <cell r="N2433" t="str">
            <v>CV15,CV22</v>
          </cell>
          <cell r="O2433" t="str">
            <v/>
          </cell>
          <cell r="P2433" t="str">
            <v>N</v>
          </cell>
          <cell r="Q2433" t="str">
            <v>N</v>
          </cell>
          <cell r="R2433" t="str">
            <v>N</v>
          </cell>
          <cell r="S2433" t="str">
            <v>N</v>
          </cell>
          <cell r="T2433" t="str">
            <v>N</v>
          </cell>
          <cell r="U2433" t="str">
            <v>N</v>
          </cell>
          <cell r="V2433" t="str">
            <v>O</v>
          </cell>
          <cell r="W2433" t="str">
            <v>ML</v>
          </cell>
        </row>
        <row r="2434">
          <cell r="B2434" t="str">
            <v>UN3230</v>
          </cell>
          <cell r="C2434" t="str">
            <v>SOLIDE AUTORÉACTIF DU TYPE F</v>
          </cell>
          <cell r="D2434" t="str">
            <v>4.1</v>
          </cell>
          <cell r="E2434" t="str">
            <v>SR1</v>
          </cell>
          <cell r="F2434" t="str">
            <v/>
          </cell>
          <cell r="G2434" t="str">
            <v>4.1</v>
          </cell>
          <cell r="H2434" t="str">
            <v>194,274</v>
          </cell>
          <cell r="I2434">
            <v>500</v>
          </cell>
          <cell r="J2434" t="str">
            <v>E0</v>
          </cell>
          <cell r="K2434" t="str">
            <v>2</v>
          </cell>
          <cell r="L2434" t="str">
            <v>D</v>
          </cell>
          <cell r="M2434" t="str">
            <v>V1</v>
          </cell>
          <cell r="N2434" t="str">
            <v>CV15,CV22</v>
          </cell>
          <cell r="O2434" t="str">
            <v/>
          </cell>
          <cell r="P2434" t="str">
            <v>N</v>
          </cell>
          <cell r="Q2434" t="str">
            <v>N</v>
          </cell>
          <cell r="R2434" t="str">
            <v>N</v>
          </cell>
          <cell r="S2434" t="str">
            <v>N</v>
          </cell>
          <cell r="T2434" t="str">
            <v>N</v>
          </cell>
          <cell r="U2434" t="str">
            <v>N</v>
          </cell>
          <cell r="V2434" t="str">
            <v>O</v>
          </cell>
          <cell r="W2434" t="str">
            <v>G</v>
          </cell>
        </row>
        <row r="2435">
          <cell r="B2435" t="str">
            <v>UN3231</v>
          </cell>
          <cell r="C2435" t="str">
            <v>LIQUIDE AUTORÉACTIF DU TYPE B, AVEC RÉGULATION DE TEMPÉRATURE</v>
          </cell>
          <cell r="D2435" t="str">
            <v>4.1</v>
          </cell>
          <cell r="E2435" t="str">
            <v>SR2</v>
          </cell>
          <cell r="F2435" t="str">
            <v/>
          </cell>
          <cell r="G2435" t="str">
            <v>4.1,+1</v>
          </cell>
          <cell r="H2435" t="str">
            <v>181,194,274</v>
          </cell>
          <cell r="I2435">
            <v>0</v>
          </cell>
          <cell r="J2435" t="str">
            <v>E0</v>
          </cell>
          <cell r="K2435" t="str">
            <v>1</v>
          </cell>
          <cell r="L2435" t="str">
            <v>B</v>
          </cell>
          <cell r="M2435" t="str">
            <v>V8</v>
          </cell>
          <cell r="N2435" t="str">
            <v>CV15,CV20,CV21,CV22</v>
          </cell>
          <cell r="O2435" t="str">
            <v>S4,S9,S16</v>
          </cell>
          <cell r="P2435" t="str">
            <v>N</v>
          </cell>
          <cell r="Q2435" t="str">
            <v>N</v>
          </cell>
          <cell r="R2435" t="str">
            <v>N</v>
          </cell>
          <cell r="S2435" t="str">
            <v>N</v>
          </cell>
          <cell r="T2435" t="str">
            <v>N</v>
          </cell>
          <cell r="U2435" t="str">
            <v>N</v>
          </cell>
          <cell r="V2435" t="str">
            <v>O</v>
          </cell>
          <cell r="W2435" t="str">
            <v>ML</v>
          </cell>
        </row>
        <row r="2436">
          <cell r="B2436" t="str">
            <v>UN3232</v>
          </cell>
          <cell r="C2436" t="str">
            <v>SOLIDE AUTORÉACTIF DU TYPE B, AVEC RÉGULATION DE TEMPÉRATURE</v>
          </cell>
          <cell r="D2436" t="str">
            <v>4.1</v>
          </cell>
          <cell r="E2436" t="str">
            <v>SR2</v>
          </cell>
          <cell r="F2436" t="str">
            <v/>
          </cell>
          <cell r="G2436" t="str">
            <v>4.1,+1</v>
          </cell>
          <cell r="H2436" t="str">
            <v>181,194,274</v>
          </cell>
          <cell r="I2436">
            <v>0</v>
          </cell>
          <cell r="J2436" t="str">
            <v>E0</v>
          </cell>
          <cell r="K2436" t="str">
            <v>1</v>
          </cell>
          <cell r="L2436" t="str">
            <v>B</v>
          </cell>
          <cell r="M2436" t="str">
            <v>V8</v>
          </cell>
          <cell r="N2436" t="str">
            <v>CV15,CV20,CV21,CV22</v>
          </cell>
          <cell r="O2436" t="str">
            <v>S4,S9,S16</v>
          </cell>
          <cell r="P2436" t="str">
            <v>N</v>
          </cell>
          <cell r="Q2436" t="str">
            <v>N</v>
          </cell>
          <cell r="R2436" t="str">
            <v>N</v>
          </cell>
          <cell r="S2436" t="str">
            <v>N</v>
          </cell>
          <cell r="T2436" t="str">
            <v>N</v>
          </cell>
          <cell r="U2436" t="str">
            <v>N</v>
          </cell>
          <cell r="V2436" t="str">
            <v>O</v>
          </cell>
          <cell r="W2436" t="str">
            <v>G</v>
          </cell>
        </row>
        <row r="2437">
          <cell r="B2437" t="str">
            <v>UN3233</v>
          </cell>
          <cell r="C2437" t="str">
            <v>LIQUIDE AUTORÉACTIF DU TYPE C, AVEC RÉGULATION DE TEMPÉRATURE</v>
          </cell>
          <cell r="D2437" t="str">
            <v>4.1</v>
          </cell>
          <cell r="E2437" t="str">
            <v>SR2</v>
          </cell>
          <cell r="F2437" t="str">
            <v/>
          </cell>
          <cell r="G2437" t="str">
            <v>4.1</v>
          </cell>
          <cell r="H2437" t="str">
            <v>194,274</v>
          </cell>
          <cell r="I2437">
            <v>0</v>
          </cell>
          <cell r="J2437" t="str">
            <v>E0</v>
          </cell>
          <cell r="K2437" t="str">
            <v>1</v>
          </cell>
          <cell r="L2437" t="str">
            <v>D</v>
          </cell>
          <cell r="M2437" t="str">
            <v>V8</v>
          </cell>
          <cell r="N2437" t="str">
            <v>CV15,CV20,CV21,CV22</v>
          </cell>
          <cell r="O2437" t="str">
            <v>S4,S8,S17</v>
          </cell>
          <cell r="P2437" t="str">
            <v>N</v>
          </cell>
          <cell r="Q2437" t="str">
            <v>N</v>
          </cell>
          <cell r="R2437" t="str">
            <v>N</v>
          </cell>
          <cell r="S2437" t="str">
            <v>N</v>
          </cell>
          <cell r="T2437" t="str">
            <v>N</v>
          </cell>
          <cell r="U2437" t="str">
            <v>N</v>
          </cell>
          <cell r="V2437" t="str">
            <v>O</v>
          </cell>
          <cell r="W2437" t="str">
            <v>ML</v>
          </cell>
        </row>
        <row r="2438">
          <cell r="B2438" t="str">
            <v>UN3234</v>
          </cell>
          <cell r="C2438" t="str">
            <v>SOLIDE AUTORÉACTIF DU TYPE C, AVEC RÉGULATION DE TEMPÉRATURE</v>
          </cell>
          <cell r="D2438" t="str">
            <v>4.1</v>
          </cell>
          <cell r="E2438" t="str">
            <v>SR2</v>
          </cell>
          <cell r="F2438" t="str">
            <v/>
          </cell>
          <cell r="G2438" t="str">
            <v>4.1</v>
          </cell>
          <cell r="H2438" t="str">
            <v>194,274</v>
          </cell>
          <cell r="I2438">
            <v>0</v>
          </cell>
          <cell r="J2438" t="str">
            <v>E0</v>
          </cell>
          <cell r="K2438" t="str">
            <v>1</v>
          </cell>
          <cell r="L2438" t="str">
            <v>D</v>
          </cell>
          <cell r="M2438" t="str">
            <v>V8</v>
          </cell>
          <cell r="N2438" t="str">
            <v>CV15,CV20,CV21,CV22</v>
          </cell>
          <cell r="O2438" t="str">
            <v>S4,S8,S17</v>
          </cell>
          <cell r="P2438" t="str">
            <v>N</v>
          </cell>
          <cell r="Q2438" t="str">
            <v>N</v>
          </cell>
          <cell r="R2438" t="str">
            <v>N</v>
          </cell>
          <cell r="S2438" t="str">
            <v>N</v>
          </cell>
          <cell r="T2438" t="str">
            <v>N</v>
          </cell>
          <cell r="U2438" t="str">
            <v>N</v>
          </cell>
          <cell r="V2438" t="str">
            <v>O</v>
          </cell>
          <cell r="W2438" t="str">
            <v>G</v>
          </cell>
        </row>
        <row r="2439">
          <cell r="B2439" t="str">
            <v>UN3235</v>
          </cell>
          <cell r="C2439" t="str">
            <v>LIQUIDE AUTORÉACTIF DU TYPE D, AVEC RÉGULATION DE TEMPÉRATURE</v>
          </cell>
          <cell r="D2439" t="str">
            <v>4.1</v>
          </cell>
          <cell r="E2439" t="str">
            <v>SR2</v>
          </cell>
          <cell r="F2439" t="str">
            <v/>
          </cell>
          <cell r="G2439" t="str">
            <v>4.1</v>
          </cell>
          <cell r="H2439" t="str">
            <v>194,274</v>
          </cell>
          <cell r="I2439">
            <v>0</v>
          </cell>
          <cell r="J2439" t="str">
            <v>E0</v>
          </cell>
          <cell r="K2439" t="str">
            <v>1</v>
          </cell>
          <cell r="L2439" t="str">
            <v>D</v>
          </cell>
          <cell r="M2439" t="str">
            <v>V8</v>
          </cell>
          <cell r="N2439" t="str">
            <v>CV15,CV21,CV22</v>
          </cell>
          <cell r="O2439" t="str">
            <v>S4,S18</v>
          </cell>
          <cell r="P2439" t="str">
            <v>N</v>
          </cell>
          <cell r="Q2439" t="str">
            <v>N</v>
          </cell>
          <cell r="R2439" t="str">
            <v>N</v>
          </cell>
          <cell r="S2439" t="str">
            <v>N</v>
          </cell>
          <cell r="T2439" t="str">
            <v>N</v>
          </cell>
          <cell r="U2439" t="str">
            <v>N</v>
          </cell>
          <cell r="V2439" t="str">
            <v>O</v>
          </cell>
          <cell r="W2439" t="str">
            <v>ML</v>
          </cell>
        </row>
        <row r="2440">
          <cell r="B2440" t="str">
            <v>UN3236</v>
          </cell>
          <cell r="C2440" t="str">
            <v>SOLIDE AUTORÉACTIF DU TYPE D, AVEC RÉGULATION DE TEMPÉRATURE</v>
          </cell>
          <cell r="D2440" t="str">
            <v>4.1</v>
          </cell>
          <cell r="E2440" t="str">
            <v>SR2</v>
          </cell>
          <cell r="F2440" t="str">
            <v/>
          </cell>
          <cell r="G2440" t="str">
            <v>4.1</v>
          </cell>
          <cell r="H2440" t="str">
            <v>194,274</v>
          </cell>
          <cell r="I2440">
            <v>0</v>
          </cell>
          <cell r="J2440" t="str">
            <v>E0</v>
          </cell>
          <cell r="K2440" t="str">
            <v>1</v>
          </cell>
          <cell r="L2440" t="str">
            <v>D</v>
          </cell>
          <cell r="M2440" t="str">
            <v>V8</v>
          </cell>
          <cell r="N2440" t="str">
            <v>CV15,CV21,CV22</v>
          </cell>
          <cell r="O2440" t="str">
            <v>S4,S18</v>
          </cell>
          <cell r="P2440" t="str">
            <v>N</v>
          </cell>
          <cell r="Q2440" t="str">
            <v>N</v>
          </cell>
          <cell r="R2440" t="str">
            <v>N</v>
          </cell>
          <cell r="S2440" t="str">
            <v>N</v>
          </cell>
          <cell r="T2440" t="str">
            <v>N</v>
          </cell>
          <cell r="U2440" t="str">
            <v>N</v>
          </cell>
          <cell r="V2440" t="str">
            <v>O</v>
          </cell>
          <cell r="W2440" t="str">
            <v>G</v>
          </cell>
        </row>
        <row r="2441">
          <cell r="B2441" t="str">
            <v>UN3237</v>
          </cell>
          <cell r="C2441" t="str">
            <v>LIQUIDE AUTORÉACTIF DU TYPE E, AVEC RÉGULATION DE TEMPÉRATURE</v>
          </cell>
          <cell r="D2441" t="str">
            <v>4.1</v>
          </cell>
          <cell r="E2441" t="str">
            <v>SR2</v>
          </cell>
          <cell r="F2441" t="str">
            <v/>
          </cell>
          <cell r="G2441" t="str">
            <v>4.1</v>
          </cell>
          <cell r="H2441" t="str">
            <v>194,274</v>
          </cell>
          <cell r="I2441">
            <v>0</v>
          </cell>
          <cell r="J2441" t="str">
            <v>E0</v>
          </cell>
          <cell r="K2441" t="str">
            <v>1</v>
          </cell>
          <cell r="L2441" t="str">
            <v>D</v>
          </cell>
          <cell r="M2441" t="str">
            <v>V8</v>
          </cell>
          <cell r="N2441" t="str">
            <v>CV15,CV21,CV22</v>
          </cell>
          <cell r="O2441" t="str">
            <v>S4,S19</v>
          </cell>
          <cell r="P2441" t="str">
            <v>N</v>
          </cell>
          <cell r="Q2441" t="str">
            <v>N</v>
          </cell>
          <cell r="R2441" t="str">
            <v>N</v>
          </cell>
          <cell r="S2441" t="str">
            <v>N</v>
          </cell>
          <cell r="T2441" t="str">
            <v>N</v>
          </cell>
          <cell r="U2441" t="str">
            <v>N</v>
          </cell>
          <cell r="V2441" t="str">
            <v>O</v>
          </cell>
          <cell r="W2441" t="str">
            <v>ML</v>
          </cell>
        </row>
        <row r="2442">
          <cell r="B2442" t="str">
            <v>UN3238</v>
          </cell>
          <cell r="C2442" t="str">
            <v>SOLIDE AUTORÉACTIF DU TYPE E, AVEC RÉGULATION DE TEMPÉRATURE</v>
          </cell>
          <cell r="D2442" t="str">
            <v>4.1</v>
          </cell>
          <cell r="E2442" t="str">
            <v>SR2</v>
          </cell>
          <cell r="F2442" t="str">
            <v/>
          </cell>
          <cell r="G2442" t="str">
            <v>4.1</v>
          </cell>
          <cell r="H2442" t="str">
            <v>194,274</v>
          </cell>
          <cell r="I2442">
            <v>0</v>
          </cell>
          <cell r="J2442" t="str">
            <v>E0</v>
          </cell>
          <cell r="K2442" t="str">
            <v>1</v>
          </cell>
          <cell r="L2442" t="str">
            <v>D</v>
          </cell>
          <cell r="M2442" t="str">
            <v>V8</v>
          </cell>
          <cell r="N2442" t="str">
            <v>CV15,CV21,CV22</v>
          </cell>
          <cell r="O2442" t="str">
            <v>S4,S19</v>
          </cell>
          <cell r="P2442" t="str">
            <v>N</v>
          </cell>
          <cell r="Q2442" t="str">
            <v>N</v>
          </cell>
          <cell r="R2442" t="str">
            <v>N</v>
          </cell>
          <cell r="S2442" t="str">
            <v>N</v>
          </cell>
          <cell r="T2442" t="str">
            <v>N</v>
          </cell>
          <cell r="U2442" t="str">
            <v>N</v>
          </cell>
          <cell r="V2442" t="str">
            <v>O</v>
          </cell>
          <cell r="W2442" t="str">
            <v>G</v>
          </cell>
        </row>
        <row r="2443">
          <cell r="B2443" t="str">
            <v>UN3239</v>
          </cell>
          <cell r="C2443" t="str">
            <v>LIQUIDE AUTORÉACTIF DU TYPE F, AVEC RÉGULATION DE TEMPÉRATURE</v>
          </cell>
          <cell r="D2443" t="str">
            <v>4.1</v>
          </cell>
          <cell r="E2443" t="str">
            <v>SR2</v>
          </cell>
          <cell r="F2443" t="str">
            <v/>
          </cell>
          <cell r="G2443" t="str">
            <v>4.1</v>
          </cell>
          <cell r="H2443" t="str">
            <v>194,274</v>
          </cell>
          <cell r="I2443">
            <v>0</v>
          </cell>
          <cell r="J2443" t="str">
            <v>E0</v>
          </cell>
          <cell r="K2443" t="str">
            <v>1</v>
          </cell>
          <cell r="L2443" t="str">
            <v>D</v>
          </cell>
          <cell r="M2443" t="str">
            <v>V8</v>
          </cell>
          <cell r="N2443" t="str">
            <v>CV15,CV21,CV22</v>
          </cell>
          <cell r="O2443" t="str">
            <v>S4</v>
          </cell>
          <cell r="P2443" t="str">
            <v>N</v>
          </cell>
          <cell r="Q2443" t="str">
            <v>N</v>
          </cell>
          <cell r="R2443" t="str">
            <v>N</v>
          </cell>
          <cell r="S2443" t="str">
            <v>N</v>
          </cell>
          <cell r="T2443" t="str">
            <v>N</v>
          </cell>
          <cell r="U2443" t="str">
            <v>N</v>
          </cell>
          <cell r="V2443" t="str">
            <v>O</v>
          </cell>
          <cell r="W2443" t="str">
            <v>ML</v>
          </cell>
        </row>
        <row r="2444">
          <cell r="B2444" t="str">
            <v>UN3240</v>
          </cell>
          <cell r="C2444" t="str">
            <v>SOLIDE AUTORÉACTIF DU TYPE F, AVEC RÉGULATION DE TEMPÉRATURE</v>
          </cell>
          <cell r="D2444" t="str">
            <v>4.1</v>
          </cell>
          <cell r="E2444" t="str">
            <v>SR2</v>
          </cell>
          <cell r="F2444" t="str">
            <v/>
          </cell>
          <cell r="G2444" t="str">
            <v>4.1</v>
          </cell>
          <cell r="H2444" t="str">
            <v>194,274</v>
          </cell>
          <cell r="I2444">
            <v>0</v>
          </cell>
          <cell r="J2444" t="str">
            <v>E0</v>
          </cell>
          <cell r="K2444" t="str">
            <v>1</v>
          </cell>
          <cell r="L2444" t="str">
            <v>D</v>
          </cell>
          <cell r="M2444" t="str">
            <v>V8</v>
          </cell>
          <cell r="N2444" t="str">
            <v>CV15,CV21,CV22</v>
          </cell>
          <cell r="O2444" t="str">
            <v>S4</v>
          </cell>
          <cell r="P2444" t="str">
            <v>N</v>
          </cell>
          <cell r="Q2444" t="str">
            <v>N</v>
          </cell>
          <cell r="R2444" t="str">
            <v>N</v>
          </cell>
          <cell r="S2444" t="str">
            <v>N</v>
          </cell>
          <cell r="T2444" t="str">
            <v>N</v>
          </cell>
          <cell r="U2444" t="str">
            <v>N</v>
          </cell>
          <cell r="V2444" t="str">
            <v>O</v>
          </cell>
          <cell r="W2444" t="str">
            <v>G</v>
          </cell>
        </row>
        <row r="2445">
          <cell r="B2445" t="str">
            <v>UN3241III</v>
          </cell>
          <cell r="C2445" t="str">
            <v>BROMO-2 NITRO-2 PROPANEDIOL-1,3</v>
          </cell>
          <cell r="D2445" t="str">
            <v>4.1</v>
          </cell>
          <cell r="E2445" t="str">
            <v>SR1</v>
          </cell>
          <cell r="F2445" t="str">
            <v>III</v>
          </cell>
          <cell r="G2445" t="str">
            <v>4.1</v>
          </cell>
          <cell r="H2445" t="str">
            <v>638</v>
          </cell>
          <cell r="I2445">
            <v>5000</v>
          </cell>
          <cell r="J2445" t="str">
            <v>E1</v>
          </cell>
          <cell r="K2445" t="str">
            <v>3</v>
          </cell>
          <cell r="L2445" t="str">
            <v>D</v>
          </cell>
          <cell r="M2445" t="str">
            <v/>
          </cell>
          <cell r="N2445" t="str">
            <v>CV14</v>
          </cell>
          <cell r="O2445" t="str">
            <v>S24</v>
          </cell>
          <cell r="P2445" t="str">
            <v>N</v>
          </cell>
          <cell r="Q2445" t="str">
            <v>N</v>
          </cell>
          <cell r="R2445" t="str">
            <v>N</v>
          </cell>
          <cell r="S2445" t="str">
            <v>N</v>
          </cell>
          <cell r="T2445" t="str">
            <v>N</v>
          </cell>
          <cell r="U2445" t="str">
            <v>N</v>
          </cell>
          <cell r="V2445" t="str">
            <v>N</v>
          </cell>
          <cell r="W2445" t="str">
            <v>G</v>
          </cell>
        </row>
        <row r="2446">
          <cell r="B2446" t="str">
            <v>UN3242II</v>
          </cell>
          <cell r="C2446" t="str">
            <v>AZODICARBONAMIDE</v>
          </cell>
          <cell r="D2446" t="str">
            <v>4.1</v>
          </cell>
          <cell r="E2446" t="str">
            <v>SR1</v>
          </cell>
          <cell r="F2446" t="str">
            <v>II</v>
          </cell>
          <cell r="G2446" t="str">
            <v>4.1</v>
          </cell>
          <cell r="H2446" t="str">
            <v>215,638</v>
          </cell>
          <cell r="I2446">
            <v>1000</v>
          </cell>
          <cell r="J2446" t="str">
            <v>E0</v>
          </cell>
          <cell r="K2446" t="str">
            <v>2</v>
          </cell>
          <cell r="L2446" t="str">
            <v>D</v>
          </cell>
          <cell r="M2446" t="str">
            <v/>
          </cell>
          <cell r="N2446" t="str">
            <v>CV14</v>
          </cell>
          <cell r="O2446" t="str">
            <v>S24</v>
          </cell>
          <cell r="P2446" t="str">
            <v>N</v>
          </cell>
          <cell r="Q2446" t="str">
            <v>N</v>
          </cell>
          <cell r="R2446" t="str">
            <v>N</v>
          </cell>
          <cell r="S2446" t="str">
            <v>N</v>
          </cell>
          <cell r="T2446" t="str">
            <v>N</v>
          </cell>
          <cell r="U2446" t="str">
            <v>N</v>
          </cell>
          <cell r="V2446" t="str">
            <v>N</v>
          </cell>
          <cell r="W2446" t="str">
            <v>G</v>
          </cell>
        </row>
        <row r="2447">
          <cell r="B2447" t="str">
            <v>UN3243II</v>
          </cell>
          <cell r="C2447" t="str">
            <v>SOLIDES CONTENANT DU LIQUIDE TOXIQUE, N.S.A.</v>
          </cell>
          <cell r="D2447" t="str">
            <v>6.1</v>
          </cell>
          <cell r="E2447" t="str">
            <v>T9</v>
          </cell>
          <cell r="F2447" t="str">
            <v>II</v>
          </cell>
          <cell r="G2447" t="str">
            <v>6.1</v>
          </cell>
          <cell r="H2447" t="str">
            <v>217,274,601</v>
          </cell>
          <cell r="I2447">
            <v>500</v>
          </cell>
          <cell r="J2447" t="str">
            <v>E4</v>
          </cell>
          <cell r="K2447" t="str">
            <v>2</v>
          </cell>
          <cell r="L2447" t="str">
            <v>E</v>
          </cell>
          <cell r="M2447" t="str">
            <v/>
          </cell>
          <cell r="N2447" t="str">
            <v>CV13,CV28</v>
          </cell>
          <cell r="O2447" t="str">
            <v>S9,S19</v>
          </cell>
          <cell r="P2447" t="str">
            <v>N</v>
          </cell>
          <cell r="Q2447" t="str">
            <v>N</v>
          </cell>
          <cell r="R2447" t="str">
            <v>N</v>
          </cell>
          <cell r="S2447" t="str">
            <v>O</v>
          </cell>
          <cell r="T2447" t="str">
            <v>N</v>
          </cell>
          <cell r="U2447" t="str">
            <v>N</v>
          </cell>
          <cell r="V2447" t="str">
            <v>O</v>
          </cell>
          <cell r="W2447" t="str">
            <v>ML</v>
          </cell>
        </row>
        <row r="2448">
          <cell r="B2448" t="str">
            <v>UN3244II</v>
          </cell>
          <cell r="C2448" t="str">
            <v>SOLIDES CONTENANT DU LIQUIDE CORROSIF, N.S.A.</v>
          </cell>
          <cell r="D2448" t="str">
            <v>8</v>
          </cell>
          <cell r="E2448" t="str">
            <v>C10</v>
          </cell>
          <cell r="F2448" t="str">
            <v>II</v>
          </cell>
          <cell r="G2448" t="str">
            <v>8</v>
          </cell>
          <cell r="H2448" t="str">
            <v>218,274</v>
          </cell>
          <cell r="I2448">
            <v>1000</v>
          </cell>
          <cell r="J2448" t="str">
            <v>E2</v>
          </cell>
          <cell r="K2448" t="str">
            <v>2</v>
          </cell>
          <cell r="L2448" t="str">
            <v>E</v>
          </cell>
          <cell r="M2448" t="str">
            <v/>
          </cell>
          <cell r="N2448" t="str">
            <v/>
          </cell>
          <cell r="O2448" t="str">
            <v/>
          </cell>
          <cell r="P2448" t="str">
            <v>N</v>
          </cell>
          <cell r="Q2448" t="str">
            <v>N</v>
          </cell>
          <cell r="R2448" t="str">
            <v>N</v>
          </cell>
          <cell r="S2448" t="str">
            <v>N</v>
          </cell>
          <cell r="T2448" t="str">
            <v>N</v>
          </cell>
          <cell r="U2448" t="str">
            <v>N</v>
          </cell>
          <cell r="V2448" t="str">
            <v>O</v>
          </cell>
          <cell r="W2448" t="str">
            <v>ML</v>
          </cell>
        </row>
        <row r="2449">
          <cell r="B2449" t="str">
            <v>UN3245</v>
          </cell>
          <cell r="C2449" t="str">
            <v>ORGANISME ou MICRO-ORGANISMES GÉNÉTIQUEMENT MODIFIÉS</v>
          </cell>
          <cell r="D2449" t="str">
            <v>9</v>
          </cell>
          <cell r="E2449" t="str">
            <v>M8</v>
          </cell>
          <cell r="F2449" t="str">
            <v/>
          </cell>
          <cell r="G2449" t="str">
            <v>9,+2.2</v>
          </cell>
          <cell r="H2449" t="str">
            <v>219,637,662</v>
          </cell>
          <cell r="I2449">
            <v>0</v>
          </cell>
          <cell r="J2449" t="str">
            <v>E0</v>
          </cell>
          <cell r="K2449" t="str">
            <v>2</v>
          </cell>
          <cell r="L2449" t="str">
            <v>E</v>
          </cell>
          <cell r="M2449" t="str">
            <v/>
          </cell>
          <cell r="N2449" t="str">
            <v>CV1,CV13,CV26,CV27,CV28</v>
          </cell>
          <cell r="O2449" t="str">
            <v>S17</v>
          </cell>
          <cell r="P2449" t="str">
            <v>N</v>
          </cell>
          <cell r="Q2449" t="str">
            <v>N</v>
          </cell>
          <cell r="R2449" t="str">
            <v>N</v>
          </cell>
          <cell r="S2449" t="str">
            <v>O</v>
          </cell>
          <cell r="T2449" t="str">
            <v>N</v>
          </cell>
          <cell r="U2449" t="str">
            <v>N</v>
          </cell>
          <cell r="V2449" t="str">
            <v>N</v>
          </cell>
          <cell r="W2449" t="str">
            <v>G</v>
          </cell>
        </row>
        <row r="2450">
          <cell r="B2450" t="str">
            <v>UN3245M8</v>
          </cell>
          <cell r="C2450" t="str">
            <v>ORGANISME ou MICRO-ORGANISMES GÉNÉTIQUEMENT MODIFIÉS</v>
          </cell>
          <cell r="D2450" t="str">
            <v>9</v>
          </cell>
          <cell r="E2450" t="str">
            <v>M8</v>
          </cell>
          <cell r="F2450" t="str">
            <v/>
          </cell>
          <cell r="G2450" t="str">
            <v>9</v>
          </cell>
          <cell r="H2450" t="str">
            <v>219,637</v>
          </cell>
          <cell r="I2450">
            <v>0</v>
          </cell>
          <cell r="J2450" t="str">
            <v>E0</v>
          </cell>
          <cell r="K2450" t="str">
            <v>2</v>
          </cell>
          <cell r="L2450" t="str">
            <v>E</v>
          </cell>
          <cell r="M2450" t="str">
            <v/>
          </cell>
          <cell r="N2450" t="str">
            <v>CV1,CV13,CV26,CV27,CV28</v>
          </cell>
          <cell r="O2450" t="str">
            <v>S17</v>
          </cell>
          <cell r="P2450" t="str">
            <v>N</v>
          </cell>
          <cell r="Q2450" t="str">
            <v>N</v>
          </cell>
          <cell r="R2450" t="str">
            <v>N</v>
          </cell>
          <cell r="S2450" t="str">
            <v>O</v>
          </cell>
          <cell r="T2450" t="str">
            <v>N</v>
          </cell>
          <cell r="U2450" t="str">
            <v>N</v>
          </cell>
          <cell r="V2450" t="str">
            <v>N</v>
          </cell>
          <cell r="W2450" t="str">
            <v>G</v>
          </cell>
        </row>
        <row r="2451">
          <cell r="B2451" t="str">
            <v>UN3246I</v>
          </cell>
          <cell r="C2451" t="str">
            <v>CHLORURE DE MÉTHANESULFONYLE</v>
          </cell>
          <cell r="D2451" t="str">
            <v>6.1</v>
          </cell>
          <cell r="E2451" t="str">
            <v>TC1</v>
          </cell>
          <cell r="F2451" t="str">
            <v>I</v>
          </cell>
          <cell r="G2451" t="str">
            <v>6.1,+8</v>
          </cell>
          <cell r="H2451" t="str">
            <v>354</v>
          </cell>
          <cell r="I2451">
            <v>0</v>
          </cell>
          <cell r="J2451" t="str">
            <v>E0</v>
          </cell>
          <cell r="K2451" t="str">
            <v>1</v>
          </cell>
          <cell r="L2451" t="str">
            <v>D</v>
          </cell>
          <cell r="M2451" t="str">
            <v/>
          </cell>
          <cell r="N2451" t="str">
            <v>CV1,CV13,CV28</v>
          </cell>
          <cell r="O2451" t="str">
            <v>S9,S14</v>
          </cell>
          <cell r="P2451" t="str">
            <v>N</v>
          </cell>
          <cell r="Q2451" t="str">
            <v>N</v>
          </cell>
          <cell r="R2451" t="str">
            <v>N</v>
          </cell>
          <cell r="S2451" t="str">
            <v>O</v>
          </cell>
          <cell r="T2451" t="str">
            <v>O</v>
          </cell>
          <cell r="U2451" t="str">
            <v>N</v>
          </cell>
          <cell r="V2451" t="str">
            <v>N</v>
          </cell>
          <cell r="W2451" t="str">
            <v>G ou ML</v>
          </cell>
        </row>
        <row r="2452">
          <cell r="B2452" t="str">
            <v>UN3247II</v>
          </cell>
          <cell r="C2452" t="str">
            <v>PEROXOBORATE DE SODIUM ANHYDRE</v>
          </cell>
          <cell r="D2452" t="str">
            <v>5.1</v>
          </cell>
          <cell r="E2452" t="str">
            <v>O2</v>
          </cell>
          <cell r="F2452" t="str">
            <v>II</v>
          </cell>
          <cell r="G2452" t="str">
            <v>5.1</v>
          </cell>
          <cell r="H2452" t="str">
            <v/>
          </cell>
          <cell r="I2452">
            <v>1000</v>
          </cell>
          <cell r="J2452" t="str">
            <v>E2</v>
          </cell>
          <cell r="K2452" t="str">
            <v>2</v>
          </cell>
          <cell r="L2452" t="str">
            <v>E</v>
          </cell>
          <cell r="M2452" t="str">
            <v>V11</v>
          </cell>
          <cell r="N2452" t="str">
            <v>CV24</v>
          </cell>
          <cell r="O2452" t="str">
            <v/>
          </cell>
          <cell r="P2452" t="str">
            <v>N</v>
          </cell>
          <cell r="Q2452" t="str">
            <v>N</v>
          </cell>
          <cell r="R2452" t="str">
            <v>N</v>
          </cell>
          <cell r="S2452" t="str">
            <v>N</v>
          </cell>
          <cell r="T2452" t="str">
            <v>N</v>
          </cell>
          <cell r="U2452" t="str">
            <v>N</v>
          </cell>
          <cell r="V2452" t="str">
            <v>N</v>
          </cell>
          <cell r="W2452" t="str">
            <v>G</v>
          </cell>
        </row>
        <row r="2453">
          <cell r="B2453" t="str">
            <v>UN3248III</v>
          </cell>
          <cell r="C2453" t="str">
            <v>MÉDICAMENT LIQUIDE INFLAMMABLE, TOXIQUE, N.S.A.</v>
          </cell>
          <cell r="D2453" t="str">
            <v>3</v>
          </cell>
          <cell r="E2453" t="str">
            <v>FT1</v>
          </cell>
          <cell r="F2453" t="str">
            <v>III</v>
          </cell>
          <cell r="G2453" t="str">
            <v>3,+6.1</v>
          </cell>
          <cell r="H2453" t="str">
            <v>220,221,601</v>
          </cell>
          <cell r="I2453">
            <v>5000</v>
          </cell>
          <cell r="J2453" t="str">
            <v>E1</v>
          </cell>
          <cell r="K2453" t="str">
            <v>3</v>
          </cell>
          <cell r="L2453" t="str">
            <v>E</v>
          </cell>
          <cell r="M2453" t="str">
            <v/>
          </cell>
          <cell r="N2453" t="str">
            <v>CV13,CV28</v>
          </cell>
          <cell r="O2453" t="str">
            <v>S2</v>
          </cell>
          <cell r="P2453" t="str">
            <v>N</v>
          </cell>
          <cell r="Q2453" t="str">
            <v>N</v>
          </cell>
          <cell r="R2453" t="str">
            <v>N</v>
          </cell>
          <cell r="S2453" t="str">
            <v>O</v>
          </cell>
          <cell r="T2453" t="str">
            <v>N</v>
          </cell>
          <cell r="U2453" t="str">
            <v>N</v>
          </cell>
          <cell r="V2453" t="str">
            <v>O</v>
          </cell>
          <cell r="W2453" t="str">
            <v>ML</v>
          </cell>
        </row>
        <row r="2454">
          <cell r="B2454" t="str">
            <v>UN3248II</v>
          </cell>
          <cell r="C2454" t="str">
            <v>MÉDICAMENT LIQUIDE INFLAMMABLE, TOXIQUE, N.S.A.</v>
          </cell>
          <cell r="D2454" t="str">
            <v>3</v>
          </cell>
          <cell r="E2454" t="str">
            <v>FT1</v>
          </cell>
          <cell r="F2454" t="str">
            <v>II</v>
          </cell>
          <cell r="G2454" t="str">
            <v>3,+6.1</v>
          </cell>
          <cell r="H2454" t="str">
            <v>220,221,601</v>
          </cell>
          <cell r="I2454">
            <v>1000</v>
          </cell>
          <cell r="J2454" t="str">
            <v>E2</v>
          </cell>
          <cell r="K2454" t="str">
            <v>2</v>
          </cell>
          <cell r="L2454" t="str">
            <v>E</v>
          </cell>
          <cell r="M2454" t="str">
            <v/>
          </cell>
          <cell r="N2454" t="str">
            <v>CV13,CV28</v>
          </cell>
          <cell r="O2454" t="str">
            <v>S2,S19</v>
          </cell>
          <cell r="P2454" t="str">
            <v>N</v>
          </cell>
          <cell r="Q2454" t="str">
            <v>N</v>
          </cell>
          <cell r="R2454" t="str">
            <v>N</v>
          </cell>
          <cell r="S2454" t="str">
            <v>O</v>
          </cell>
          <cell r="T2454" t="str">
            <v>N</v>
          </cell>
          <cell r="U2454" t="str">
            <v>N</v>
          </cell>
          <cell r="V2454" t="str">
            <v>O</v>
          </cell>
          <cell r="W2454" t="str">
            <v>ML</v>
          </cell>
        </row>
        <row r="2455">
          <cell r="B2455" t="str">
            <v>UN3249III</v>
          </cell>
          <cell r="C2455" t="str">
            <v>MÉDICAMENT SOLIDE TOXIQUE, N.S.A.</v>
          </cell>
          <cell r="D2455" t="str">
            <v>6.1</v>
          </cell>
          <cell r="E2455" t="str">
            <v>T2</v>
          </cell>
          <cell r="F2455" t="str">
            <v>III</v>
          </cell>
          <cell r="G2455" t="str">
            <v>6.1</v>
          </cell>
          <cell r="H2455" t="str">
            <v>221,601</v>
          </cell>
          <cell r="I2455">
            <v>5000</v>
          </cell>
          <cell r="J2455" t="str">
            <v>E1</v>
          </cell>
          <cell r="K2455" t="str">
            <v>2</v>
          </cell>
          <cell r="L2455" t="str">
            <v>E</v>
          </cell>
          <cell r="M2455" t="str">
            <v/>
          </cell>
          <cell r="N2455" t="str">
            <v>CV13,CV28</v>
          </cell>
          <cell r="O2455" t="str">
            <v>S9</v>
          </cell>
          <cell r="P2455" t="str">
            <v>N</v>
          </cell>
          <cell r="Q2455" t="str">
            <v>N</v>
          </cell>
          <cell r="R2455" t="str">
            <v>N</v>
          </cell>
          <cell r="S2455" t="str">
            <v>O</v>
          </cell>
          <cell r="T2455" t="str">
            <v>N</v>
          </cell>
          <cell r="U2455" t="str">
            <v>N</v>
          </cell>
          <cell r="V2455" t="str">
            <v>O</v>
          </cell>
          <cell r="W2455" t="str">
            <v>G</v>
          </cell>
        </row>
        <row r="2456">
          <cell r="B2456" t="str">
            <v>UN3249II</v>
          </cell>
          <cell r="C2456" t="str">
            <v>MÉDICAMENT SOLIDE TOXIQUE, N.S.A.</v>
          </cell>
          <cell r="D2456" t="str">
            <v>6.1</v>
          </cell>
          <cell r="E2456" t="str">
            <v>T2</v>
          </cell>
          <cell r="F2456" t="str">
            <v>II</v>
          </cell>
          <cell r="G2456" t="str">
            <v>6.1</v>
          </cell>
          <cell r="H2456" t="str">
            <v>221,601</v>
          </cell>
          <cell r="I2456">
            <v>500</v>
          </cell>
          <cell r="J2456" t="str">
            <v>E4</v>
          </cell>
          <cell r="K2456" t="str">
            <v>2</v>
          </cell>
          <cell r="L2456" t="str">
            <v>E</v>
          </cell>
          <cell r="M2456" t="str">
            <v/>
          </cell>
          <cell r="N2456" t="str">
            <v>CV13,CV28</v>
          </cell>
          <cell r="O2456" t="str">
            <v>S9,S19</v>
          </cell>
          <cell r="P2456" t="str">
            <v>N</v>
          </cell>
          <cell r="Q2456" t="str">
            <v>N</v>
          </cell>
          <cell r="R2456" t="str">
            <v>N</v>
          </cell>
          <cell r="S2456" t="str">
            <v>O</v>
          </cell>
          <cell r="T2456" t="str">
            <v>N</v>
          </cell>
          <cell r="U2456" t="str">
            <v>N</v>
          </cell>
          <cell r="V2456" t="str">
            <v>O</v>
          </cell>
          <cell r="W2456" t="str">
            <v>G</v>
          </cell>
        </row>
        <row r="2457">
          <cell r="B2457" t="str">
            <v>UN3250II</v>
          </cell>
          <cell r="C2457" t="str">
            <v>ACIDE CHLORACÉTIQUE FONDU</v>
          </cell>
          <cell r="D2457" t="str">
            <v>6.1</v>
          </cell>
          <cell r="E2457" t="str">
            <v>TC1</v>
          </cell>
          <cell r="F2457" t="str">
            <v>II</v>
          </cell>
          <cell r="G2457" t="str">
            <v>6.1,+8</v>
          </cell>
          <cell r="H2457" t="str">
            <v/>
          </cell>
          <cell r="I2457">
            <v>0</v>
          </cell>
          <cell r="J2457" t="str">
            <v>E0</v>
          </cell>
          <cell r="K2457" t="str">
            <v>0</v>
          </cell>
          <cell r="L2457" t="str">
            <v>E</v>
          </cell>
          <cell r="M2457" t="str">
            <v/>
          </cell>
          <cell r="N2457" t="str">
            <v>CV13</v>
          </cell>
          <cell r="O2457" t="str">
            <v>S9,S19</v>
          </cell>
          <cell r="P2457" t="str">
            <v>N</v>
          </cell>
          <cell r="Q2457" t="str">
            <v>N</v>
          </cell>
          <cell r="R2457" t="str">
            <v>N</v>
          </cell>
          <cell r="S2457" t="str">
            <v>O</v>
          </cell>
          <cell r="T2457" t="str">
            <v>N</v>
          </cell>
          <cell r="U2457" t="str">
            <v>N</v>
          </cell>
          <cell r="V2457" t="str">
            <v>N</v>
          </cell>
          <cell r="W2457" t="str">
            <v>ML</v>
          </cell>
        </row>
        <row r="2458">
          <cell r="B2458" t="str">
            <v>UN3251III</v>
          </cell>
          <cell r="C2458" t="str">
            <v>MONONITRATE-5 D'ISOSORBIDE</v>
          </cell>
          <cell r="D2458" t="str">
            <v>4.1</v>
          </cell>
          <cell r="E2458" t="str">
            <v>SR1</v>
          </cell>
          <cell r="F2458" t="str">
            <v>III</v>
          </cell>
          <cell r="G2458" t="str">
            <v>4.1</v>
          </cell>
          <cell r="H2458" t="str">
            <v>226,638</v>
          </cell>
          <cell r="I2458">
            <v>5000</v>
          </cell>
          <cell r="J2458" t="str">
            <v>E0</v>
          </cell>
          <cell r="K2458" t="str">
            <v>3</v>
          </cell>
          <cell r="L2458" t="str">
            <v>D</v>
          </cell>
          <cell r="M2458" t="str">
            <v/>
          </cell>
          <cell r="N2458" t="str">
            <v>CV14</v>
          </cell>
          <cell r="O2458" t="str">
            <v>S24</v>
          </cell>
          <cell r="P2458" t="str">
            <v>N</v>
          </cell>
          <cell r="Q2458" t="str">
            <v>N</v>
          </cell>
          <cell r="R2458" t="str">
            <v>N</v>
          </cell>
          <cell r="S2458" t="str">
            <v>N</v>
          </cell>
          <cell r="T2458" t="str">
            <v>N</v>
          </cell>
          <cell r="U2458" t="str">
            <v>N</v>
          </cell>
          <cell r="V2458" t="str">
            <v>N</v>
          </cell>
          <cell r="W2458" t="str">
            <v>G</v>
          </cell>
        </row>
        <row r="2459">
          <cell r="B2459" t="str">
            <v>UN3252</v>
          </cell>
          <cell r="C2459" t="str">
            <v>DIFLUOROMÉTHANE (GAZ RÉFRIGÉRANT R 32)</v>
          </cell>
          <cell r="D2459" t="str">
            <v>2</v>
          </cell>
          <cell r="E2459" t="str">
            <v>2F</v>
          </cell>
          <cell r="F2459" t="str">
            <v/>
          </cell>
          <cell r="G2459" t="str">
            <v>2.1</v>
          </cell>
          <cell r="H2459">
            <v>662</v>
          </cell>
          <cell r="I2459">
            <v>0</v>
          </cell>
          <cell r="J2459" t="str">
            <v>E0</v>
          </cell>
          <cell r="K2459" t="str">
            <v>2</v>
          </cell>
          <cell r="L2459" t="str">
            <v>D</v>
          </cell>
          <cell r="M2459" t="str">
            <v/>
          </cell>
          <cell r="N2459" t="str">
            <v>CV9,CV10,CV36</v>
          </cell>
          <cell r="O2459" t="str">
            <v>S2,S20</v>
          </cell>
          <cell r="P2459" t="str">
            <v>N</v>
          </cell>
          <cell r="Q2459" t="str">
            <v>N</v>
          </cell>
          <cell r="R2459" t="str">
            <v>N</v>
          </cell>
          <cell r="S2459" t="str">
            <v>N</v>
          </cell>
          <cell r="T2459" t="str">
            <v>N</v>
          </cell>
          <cell r="U2459" t="str">
            <v>N</v>
          </cell>
          <cell r="V2459" t="str">
            <v>N</v>
          </cell>
          <cell r="W2459" t="str">
            <v>ML</v>
          </cell>
        </row>
        <row r="2460">
          <cell r="B2460" t="str">
            <v>UN3253III</v>
          </cell>
          <cell r="C2460" t="str">
            <v>TRIOXOSILICATE DE DISODIUM</v>
          </cell>
          <cell r="D2460" t="str">
            <v>8</v>
          </cell>
          <cell r="E2460" t="str">
            <v>C6</v>
          </cell>
          <cell r="F2460" t="str">
            <v>III</v>
          </cell>
          <cell r="G2460" t="str">
            <v>8</v>
          </cell>
          <cell r="H2460" t="str">
            <v/>
          </cell>
          <cell r="I2460">
            <v>5000</v>
          </cell>
          <cell r="J2460" t="str">
            <v>E1</v>
          </cell>
          <cell r="K2460" t="str">
            <v>3</v>
          </cell>
          <cell r="L2460" t="str">
            <v>E</v>
          </cell>
          <cell r="M2460" t="str">
            <v/>
          </cell>
          <cell r="N2460" t="str">
            <v/>
          </cell>
          <cell r="O2460" t="str">
            <v/>
          </cell>
          <cell r="P2460" t="str">
            <v>N</v>
          </cell>
          <cell r="Q2460" t="str">
            <v>N</v>
          </cell>
          <cell r="R2460" t="str">
            <v>N</v>
          </cell>
          <cell r="S2460" t="str">
            <v>N</v>
          </cell>
          <cell r="T2460" t="str">
            <v>N</v>
          </cell>
          <cell r="U2460" t="str">
            <v>N</v>
          </cell>
          <cell r="V2460" t="str">
            <v>N</v>
          </cell>
          <cell r="W2460" t="str">
            <v>G</v>
          </cell>
        </row>
        <row r="2461">
          <cell r="B2461" t="str">
            <v>UN3254I</v>
          </cell>
          <cell r="C2461" t="str">
            <v>TRIBUTYLPHOSPHANE</v>
          </cell>
          <cell r="D2461" t="str">
            <v>4.2</v>
          </cell>
          <cell r="E2461" t="str">
            <v>S1</v>
          </cell>
          <cell r="F2461" t="str">
            <v>I</v>
          </cell>
          <cell r="G2461" t="str">
            <v>4.2</v>
          </cell>
          <cell r="H2461" t="str">
            <v/>
          </cell>
          <cell r="I2461">
            <v>0</v>
          </cell>
          <cell r="J2461" t="str">
            <v>E0</v>
          </cell>
          <cell r="K2461" t="str">
            <v>0</v>
          </cell>
          <cell r="L2461" t="str">
            <v>E</v>
          </cell>
          <cell r="M2461" t="str">
            <v>V1</v>
          </cell>
          <cell r="N2461" t="str">
            <v/>
          </cell>
          <cell r="O2461" t="str">
            <v>S20</v>
          </cell>
          <cell r="P2461" t="str">
            <v>N</v>
          </cell>
          <cell r="Q2461" t="str">
            <v>N</v>
          </cell>
          <cell r="R2461" t="str">
            <v>N</v>
          </cell>
          <cell r="S2461" t="str">
            <v>N</v>
          </cell>
          <cell r="T2461" t="str">
            <v>N</v>
          </cell>
          <cell r="U2461" t="str">
            <v>N</v>
          </cell>
          <cell r="V2461" t="str">
            <v>N</v>
          </cell>
          <cell r="W2461" t="str">
            <v>G ou ML</v>
          </cell>
        </row>
        <row r="2462">
          <cell r="B2462" t="str">
            <v>UN3255</v>
          </cell>
          <cell r="C2462" t="str">
            <v>HYPOCHLORITE DE tert-BUTYLE</v>
          </cell>
          <cell r="D2462" t="str">
            <v>4.2</v>
          </cell>
          <cell r="E2462" t="str">
            <v>SC1</v>
          </cell>
          <cell r="F2462" t="str">
            <v/>
          </cell>
          <cell r="G2462" t="str">
            <v/>
          </cell>
          <cell r="H2462" t="str">
            <v>TRANSPORT INTERDIT</v>
          </cell>
          <cell r="I2462">
            <v>0</v>
          </cell>
          <cell r="J2462" t="str">
            <v/>
          </cell>
          <cell r="K2462" t="str">
            <v>TRANSPORT INTERDIT</v>
          </cell>
          <cell r="L2462" t="str">
            <v>I</v>
          </cell>
          <cell r="M2462" t="str">
            <v/>
          </cell>
          <cell r="N2462" t="str">
            <v/>
          </cell>
          <cell r="O2462" t="str">
            <v/>
          </cell>
          <cell r="P2462" t="str">
            <v>O</v>
          </cell>
          <cell r="Q2462" t="str">
            <v>O</v>
          </cell>
          <cell r="R2462" t="str">
            <v>I</v>
          </cell>
          <cell r="S2462" t="str">
            <v>I</v>
          </cell>
          <cell r="T2462" t="str">
            <v>I</v>
          </cell>
          <cell r="U2462" t="str">
            <v>I</v>
          </cell>
          <cell r="V2462" t="str">
            <v>I</v>
          </cell>
          <cell r="W2462" t="str">
            <v>I</v>
          </cell>
        </row>
        <row r="2463">
          <cell r="B2463" t="str">
            <v>UN3256III</v>
          </cell>
          <cell r="C2463" t="str">
            <v>LIQUIDE TRANSPORTÉ À CHAUD, INFLAMMABLE, N.S.A.</v>
          </cell>
          <cell r="D2463" t="str">
            <v>3</v>
          </cell>
          <cell r="E2463" t="str">
            <v>F2</v>
          </cell>
          <cell r="F2463" t="str">
            <v>III</v>
          </cell>
          <cell r="G2463" t="str">
            <v>3</v>
          </cell>
          <cell r="H2463" t="str">
            <v>274,560</v>
          </cell>
          <cell r="I2463">
            <v>0</v>
          </cell>
          <cell r="J2463" t="str">
            <v>E0</v>
          </cell>
          <cell r="K2463" t="str">
            <v>3</v>
          </cell>
          <cell r="L2463" t="str">
            <v>E</v>
          </cell>
          <cell r="M2463" t="str">
            <v/>
          </cell>
          <cell r="N2463" t="str">
            <v/>
          </cell>
          <cell r="O2463" t="str">
            <v>S2</v>
          </cell>
          <cell r="P2463" t="str">
            <v>N</v>
          </cell>
          <cell r="Q2463" t="str">
            <v>N</v>
          </cell>
          <cell r="R2463" t="str">
            <v>N</v>
          </cell>
          <cell r="S2463" t="str">
            <v>N</v>
          </cell>
          <cell r="T2463" t="str">
            <v>N</v>
          </cell>
          <cell r="U2463" t="str">
            <v>N</v>
          </cell>
          <cell r="V2463" t="str">
            <v>O</v>
          </cell>
          <cell r="W2463" t="str">
            <v>ML</v>
          </cell>
        </row>
        <row r="2464">
          <cell r="B2464" t="str">
            <v>UN3257III</v>
          </cell>
          <cell r="C2464" t="str">
            <v>LIQUIDE TRANSPORTÉ À CHAUD, N.S.A.</v>
          </cell>
          <cell r="D2464" t="str">
            <v>9</v>
          </cell>
          <cell r="E2464" t="str">
            <v>M9</v>
          </cell>
          <cell r="F2464" t="str">
            <v>III</v>
          </cell>
          <cell r="G2464" t="str">
            <v>9</v>
          </cell>
          <cell r="H2464" t="str">
            <v>274,643,668</v>
          </cell>
          <cell r="I2464">
            <v>0</v>
          </cell>
          <cell r="J2464" t="str">
            <v>E0</v>
          </cell>
          <cell r="K2464" t="str">
            <v>3</v>
          </cell>
          <cell r="L2464" t="str">
            <v>D</v>
          </cell>
          <cell r="M2464" t="str">
            <v/>
          </cell>
          <cell r="N2464" t="str">
            <v/>
          </cell>
          <cell r="O2464" t="str">
            <v/>
          </cell>
          <cell r="P2464" t="str">
            <v>N</v>
          </cell>
          <cell r="Q2464" t="str">
            <v>N</v>
          </cell>
          <cell r="R2464" t="str">
            <v>N</v>
          </cell>
          <cell r="S2464" t="str">
            <v>N</v>
          </cell>
          <cell r="T2464" t="str">
            <v>N</v>
          </cell>
          <cell r="U2464" t="str">
            <v>N</v>
          </cell>
          <cell r="V2464" t="str">
            <v>O</v>
          </cell>
          <cell r="W2464" t="str">
            <v>ML</v>
          </cell>
        </row>
        <row r="2465">
          <cell r="B2465" t="str">
            <v>UN3258III</v>
          </cell>
          <cell r="C2465" t="str">
            <v>SOLIDE TRANSPORTÉ À CHAUD, N.S.A.</v>
          </cell>
          <cell r="D2465" t="str">
            <v>9</v>
          </cell>
          <cell r="E2465" t="str">
            <v>M10</v>
          </cell>
          <cell r="F2465" t="str">
            <v>III</v>
          </cell>
          <cell r="G2465" t="str">
            <v>9</v>
          </cell>
          <cell r="H2465">
            <v>274.64299999999997</v>
          </cell>
          <cell r="I2465">
            <v>0</v>
          </cell>
          <cell r="J2465" t="str">
            <v>E0</v>
          </cell>
          <cell r="K2465" t="str">
            <v>3</v>
          </cell>
          <cell r="L2465" t="str">
            <v>D</v>
          </cell>
          <cell r="M2465" t="str">
            <v/>
          </cell>
          <cell r="N2465" t="str">
            <v/>
          </cell>
          <cell r="O2465" t="str">
            <v/>
          </cell>
          <cell r="P2465" t="str">
            <v>N</v>
          </cell>
          <cell r="Q2465" t="str">
            <v>N</v>
          </cell>
          <cell r="R2465" t="str">
            <v>N</v>
          </cell>
          <cell r="S2465" t="str">
            <v>N</v>
          </cell>
          <cell r="T2465" t="str">
            <v>N</v>
          </cell>
          <cell r="U2465" t="str">
            <v>N</v>
          </cell>
          <cell r="V2465" t="str">
            <v>O</v>
          </cell>
          <cell r="W2465" t="str">
            <v>G</v>
          </cell>
        </row>
        <row r="2466">
          <cell r="B2466" t="str">
            <v>UN3259III</v>
          </cell>
          <cell r="C2466" t="str">
            <v>AMINES (OU POLYAMINES) SOLIDES CORROSIVES, N.S.A.</v>
          </cell>
          <cell r="D2466" t="str">
            <v>8</v>
          </cell>
          <cell r="E2466" t="str">
            <v>C8</v>
          </cell>
          <cell r="F2466" t="str">
            <v>III</v>
          </cell>
          <cell r="G2466" t="str">
            <v>8</v>
          </cell>
          <cell r="H2466" t="str">
            <v>274</v>
          </cell>
          <cell r="I2466">
            <v>5000</v>
          </cell>
          <cell r="J2466" t="str">
            <v>E1</v>
          </cell>
          <cell r="K2466" t="str">
            <v>3</v>
          </cell>
          <cell r="L2466" t="str">
            <v>E</v>
          </cell>
          <cell r="M2466" t="str">
            <v/>
          </cell>
          <cell r="N2466" t="str">
            <v/>
          </cell>
          <cell r="O2466" t="str">
            <v/>
          </cell>
          <cell r="P2466" t="str">
            <v>N</v>
          </cell>
          <cell r="Q2466" t="str">
            <v>N</v>
          </cell>
          <cell r="R2466" t="str">
            <v>N</v>
          </cell>
          <cell r="S2466" t="str">
            <v>N</v>
          </cell>
          <cell r="T2466" t="str">
            <v>N</v>
          </cell>
          <cell r="U2466" t="str">
            <v>N</v>
          </cell>
          <cell r="V2466" t="str">
            <v>O</v>
          </cell>
          <cell r="W2466" t="str">
            <v>G</v>
          </cell>
        </row>
        <row r="2467">
          <cell r="B2467" t="str">
            <v>UN3259II</v>
          </cell>
          <cell r="C2467" t="str">
            <v>AMINES (OU POLYAMINES) SOLIDES CORROSIVES, N.S.A.</v>
          </cell>
          <cell r="D2467" t="str">
            <v>8</v>
          </cell>
          <cell r="E2467" t="str">
            <v>C8</v>
          </cell>
          <cell r="F2467" t="str">
            <v>II</v>
          </cell>
          <cell r="G2467" t="str">
            <v>8</v>
          </cell>
          <cell r="H2467" t="str">
            <v>274</v>
          </cell>
          <cell r="I2467">
            <v>1000</v>
          </cell>
          <cell r="J2467" t="str">
            <v>E2</v>
          </cell>
          <cell r="K2467" t="str">
            <v>2</v>
          </cell>
          <cell r="L2467" t="str">
            <v>E</v>
          </cell>
          <cell r="M2467" t="str">
            <v>V11</v>
          </cell>
          <cell r="N2467" t="str">
            <v/>
          </cell>
          <cell r="O2467" t="str">
            <v/>
          </cell>
          <cell r="P2467" t="str">
            <v>N</v>
          </cell>
          <cell r="Q2467" t="str">
            <v>N</v>
          </cell>
          <cell r="R2467" t="str">
            <v>N</v>
          </cell>
          <cell r="S2467" t="str">
            <v>N</v>
          </cell>
          <cell r="T2467" t="str">
            <v>N</v>
          </cell>
          <cell r="U2467" t="str">
            <v>N</v>
          </cell>
          <cell r="V2467" t="str">
            <v>O</v>
          </cell>
          <cell r="W2467" t="str">
            <v>G</v>
          </cell>
        </row>
        <row r="2468">
          <cell r="B2468" t="str">
            <v>UN3259I</v>
          </cell>
          <cell r="C2468" t="str">
            <v>AMINES (OU POLYAMINES) SOLIDES CORROSIVES, N.S.A.</v>
          </cell>
          <cell r="D2468" t="str">
            <v>8</v>
          </cell>
          <cell r="E2468" t="str">
            <v>C8</v>
          </cell>
          <cell r="F2468" t="str">
            <v>I</v>
          </cell>
          <cell r="G2468" t="str">
            <v>8</v>
          </cell>
          <cell r="H2468" t="str">
            <v>274</v>
          </cell>
          <cell r="I2468">
            <v>0</v>
          </cell>
          <cell r="J2468" t="str">
            <v>E0</v>
          </cell>
          <cell r="K2468" t="str">
            <v>1</v>
          </cell>
          <cell r="L2468" t="str">
            <v>E</v>
          </cell>
          <cell r="M2468" t="str">
            <v>V10</v>
          </cell>
          <cell r="N2468" t="str">
            <v/>
          </cell>
          <cell r="O2468" t="str">
            <v>S20</v>
          </cell>
          <cell r="P2468" t="str">
            <v>N</v>
          </cell>
          <cell r="Q2468" t="str">
            <v>N</v>
          </cell>
          <cell r="R2468" t="str">
            <v>N</v>
          </cell>
          <cell r="S2468" t="str">
            <v>N</v>
          </cell>
          <cell r="T2468" t="str">
            <v>N</v>
          </cell>
          <cell r="U2468" t="str">
            <v>N</v>
          </cell>
          <cell r="V2468" t="str">
            <v>O</v>
          </cell>
          <cell r="W2468" t="str">
            <v>G</v>
          </cell>
        </row>
        <row r="2469">
          <cell r="B2469" t="str">
            <v>UN3260III</v>
          </cell>
          <cell r="C2469" t="str">
            <v>SOLIDE INORGANIQUE CORROSIF, ACIDE, N.S.A.</v>
          </cell>
          <cell r="D2469" t="str">
            <v>8</v>
          </cell>
          <cell r="E2469" t="str">
            <v>C2</v>
          </cell>
          <cell r="F2469" t="str">
            <v>III</v>
          </cell>
          <cell r="G2469" t="str">
            <v>8</v>
          </cell>
          <cell r="H2469" t="str">
            <v>274</v>
          </cell>
          <cell r="I2469">
            <v>5000</v>
          </cell>
          <cell r="J2469" t="str">
            <v>E1</v>
          </cell>
          <cell r="K2469" t="str">
            <v>3</v>
          </cell>
          <cell r="L2469" t="str">
            <v>E</v>
          </cell>
          <cell r="M2469" t="str">
            <v/>
          </cell>
          <cell r="N2469" t="str">
            <v/>
          </cell>
          <cell r="O2469" t="str">
            <v/>
          </cell>
          <cell r="P2469" t="str">
            <v>N</v>
          </cell>
          <cell r="Q2469" t="str">
            <v>N</v>
          </cell>
          <cell r="R2469" t="str">
            <v>N</v>
          </cell>
          <cell r="S2469" t="str">
            <v>N</v>
          </cell>
          <cell r="T2469" t="str">
            <v>N</v>
          </cell>
          <cell r="U2469" t="str">
            <v>N</v>
          </cell>
          <cell r="V2469" t="str">
            <v>O</v>
          </cell>
          <cell r="W2469" t="str">
            <v>G</v>
          </cell>
        </row>
        <row r="2470">
          <cell r="B2470" t="str">
            <v>UN3260II</v>
          </cell>
          <cell r="C2470" t="str">
            <v>SOLIDE INORGANIQUE CORROSIF, ACIDE, N.S.A.</v>
          </cell>
          <cell r="D2470" t="str">
            <v>8</v>
          </cell>
          <cell r="E2470" t="str">
            <v>C2</v>
          </cell>
          <cell r="F2470" t="str">
            <v>II</v>
          </cell>
          <cell r="G2470" t="str">
            <v>8</v>
          </cell>
          <cell r="H2470" t="str">
            <v>274</v>
          </cell>
          <cell r="I2470">
            <v>1000</v>
          </cell>
          <cell r="J2470" t="str">
            <v>E2</v>
          </cell>
          <cell r="K2470" t="str">
            <v>2</v>
          </cell>
          <cell r="L2470" t="str">
            <v>E</v>
          </cell>
          <cell r="M2470" t="str">
            <v>V11</v>
          </cell>
          <cell r="N2470" t="str">
            <v/>
          </cell>
          <cell r="O2470" t="str">
            <v/>
          </cell>
          <cell r="P2470" t="str">
            <v>N</v>
          </cell>
          <cell r="Q2470" t="str">
            <v>N</v>
          </cell>
          <cell r="R2470" t="str">
            <v>N</v>
          </cell>
          <cell r="S2470" t="str">
            <v>N</v>
          </cell>
          <cell r="T2470" t="str">
            <v>N</v>
          </cell>
          <cell r="U2470" t="str">
            <v>N</v>
          </cell>
          <cell r="V2470" t="str">
            <v>O</v>
          </cell>
          <cell r="W2470" t="str">
            <v>G</v>
          </cell>
        </row>
        <row r="2471">
          <cell r="B2471" t="str">
            <v>UN3260I</v>
          </cell>
          <cell r="C2471" t="str">
            <v>SOLIDE INORGANIQUE CORROSIF, ACIDE, N.S.A.</v>
          </cell>
          <cell r="D2471" t="str">
            <v>8</v>
          </cell>
          <cell r="E2471" t="str">
            <v>C2</v>
          </cell>
          <cell r="F2471" t="str">
            <v>I</v>
          </cell>
          <cell r="G2471" t="str">
            <v>8</v>
          </cell>
          <cell r="H2471" t="str">
            <v>274</v>
          </cell>
          <cell r="I2471">
            <v>0</v>
          </cell>
          <cell r="J2471" t="str">
            <v>E0</v>
          </cell>
          <cell r="K2471" t="str">
            <v>1</v>
          </cell>
          <cell r="L2471" t="str">
            <v>E</v>
          </cell>
          <cell r="M2471" t="str">
            <v>V10</v>
          </cell>
          <cell r="N2471" t="str">
            <v/>
          </cell>
          <cell r="O2471" t="str">
            <v>S20</v>
          </cell>
          <cell r="P2471" t="str">
            <v>N</v>
          </cell>
          <cell r="Q2471" t="str">
            <v>N</v>
          </cell>
          <cell r="R2471" t="str">
            <v>N</v>
          </cell>
          <cell r="S2471" t="str">
            <v>N</v>
          </cell>
          <cell r="T2471" t="str">
            <v>N</v>
          </cell>
          <cell r="U2471" t="str">
            <v>N</v>
          </cell>
          <cell r="V2471" t="str">
            <v>O</v>
          </cell>
          <cell r="W2471" t="str">
            <v>G</v>
          </cell>
        </row>
        <row r="2472">
          <cell r="B2472" t="str">
            <v>UN3261III</v>
          </cell>
          <cell r="C2472" t="str">
            <v>SOLIDE ORGANIQUE CORROSIF, ACIDE, N.S.A.</v>
          </cell>
          <cell r="D2472" t="str">
            <v>8</v>
          </cell>
          <cell r="E2472" t="str">
            <v>C4</v>
          </cell>
          <cell r="F2472" t="str">
            <v>III</v>
          </cell>
          <cell r="G2472" t="str">
            <v>8</v>
          </cell>
          <cell r="H2472" t="str">
            <v>274</v>
          </cell>
          <cell r="I2472">
            <v>5000</v>
          </cell>
          <cell r="J2472" t="str">
            <v>E1</v>
          </cell>
          <cell r="K2472" t="str">
            <v>3</v>
          </cell>
          <cell r="L2472" t="str">
            <v>E</v>
          </cell>
          <cell r="M2472" t="str">
            <v/>
          </cell>
          <cell r="N2472" t="str">
            <v/>
          </cell>
          <cell r="O2472" t="str">
            <v/>
          </cell>
          <cell r="P2472" t="str">
            <v>N</v>
          </cell>
          <cell r="Q2472" t="str">
            <v>N</v>
          </cell>
          <cell r="R2472" t="str">
            <v>N</v>
          </cell>
          <cell r="S2472" t="str">
            <v>N</v>
          </cell>
          <cell r="T2472" t="str">
            <v>N</v>
          </cell>
          <cell r="U2472" t="str">
            <v>N</v>
          </cell>
          <cell r="V2472" t="str">
            <v>O</v>
          </cell>
          <cell r="W2472" t="str">
            <v>G</v>
          </cell>
        </row>
        <row r="2473">
          <cell r="B2473" t="str">
            <v>UN3261II</v>
          </cell>
          <cell r="C2473" t="str">
            <v>SOLIDE ORGANIQUE CORROSIF, ACIDE, N.S.A.</v>
          </cell>
          <cell r="D2473" t="str">
            <v>8</v>
          </cell>
          <cell r="E2473" t="str">
            <v>C4</v>
          </cell>
          <cell r="F2473" t="str">
            <v>II</v>
          </cell>
          <cell r="G2473" t="str">
            <v>8</v>
          </cell>
          <cell r="H2473" t="str">
            <v>274</v>
          </cell>
          <cell r="I2473">
            <v>1000</v>
          </cell>
          <cell r="J2473" t="str">
            <v>E2</v>
          </cell>
          <cell r="K2473" t="str">
            <v>2</v>
          </cell>
          <cell r="L2473" t="str">
            <v>E</v>
          </cell>
          <cell r="M2473" t="str">
            <v>V11</v>
          </cell>
          <cell r="N2473" t="str">
            <v/>
          </cell>
          <cell r="O2473" t="str">
            <v/>
          </cell>
          <cell r="P2473" t="str">
            <v>N</v>
          </cell>
          <cell r="Q2473" t="str">
            <v>N</v>
          </cell>
          <cell r="R2473" t="str">
            <v>N</v>
          </cell>
          <cell r="S2473" t="str">
            <v>N</v>
          </cell>
          <cell r="T2473" t="str">
            <v>N</v>
          </cell>
          <cell r="U2473" t="str">
            <v>N</v>
          </cell>
          <cell r="V2473" t="str">
            <v>O</v>
          </cell>
          <cell r="W2473" t="str">
            <v>G</v>
          </cell>
        </row>
        <row r="2474">
          <cell r="B2474" t="str">
            <v>UN3261I</v>
          </cell>
          <cell r="C2474" t="str">
            <v>SOLIDE ORGANIQUE CORROSIF, ACIDE, N.S.A.</v>
          </cell>
          <cell r="D2474" t="str">
            <v>8</v>
          </cell>
          <cell r="E2474" t="str">
            <v>C4</v>
          </cell>
          <cell r="F2474" t="str">
            <v>I</v>
          </cell>
          <cell r="G2474" t="str">
            <v>8</v>
          </cell>
          <cell r="H2474" t="str">
            <v>274</v>
          </cell>
          <cell r="I2474">
            <v>0</v>
          </cell>
          <cell r="J2474" t="str">
            <v>E0</v>
          </cell>
          <cell r="K2474" t="str">
            <v>1</v>
          </cell>
          <cell r="L2474" t="str">
            <v>E</v>
          </cell>
          <cell r="M2474" t="str">
            <v>V10</v>
          </cell>
          <cell r="N2474" t="str">
            <v/>
          </cell>
          <cell r="O2474" t="str">
            <v>S20</v>
          </cell>
          <cell r="P2474" t="str">
            <v>N</v>
          </cell>
          <cell r="Q2474" t="str">
            <v>N</v>
          </cell>
          <cell r="R2474" t="str">
            <v>N</v>
          </cell>
          <cell r="S2474" t="str">
            <v>N</v>
          </cell>
          <cell r="T2474" t="str">
            <v>N</v>
          </cell>
          <cell r="U2474" t="str">
            <v>N</v>
          </cell>
          <cell r="V2474" t="str">
            <v>O</v>
          </cell>
          <cell r="W2474" t="str">
            <v>G</v>
          </cell>
        </row>
        <row r="2475">
          <cell r="B2475" t="str">
            <v>UN3262III</v>
          </cell>
          <cell r="C2475" t="str">
            <v>SOLIDE INORGANIQUE CORROSIF, BASIQUE, N.S.A.</v>
          </cell>
          <cell r="D2475" t="str">
            <v>8</v>
          </cell>
          <cell r="E2475" t="str">
            <v>C6</v>
          </cell>
          <cell r="F2475" t="str">
            <v>III</v>
          </cell>
          <cell r="G2475" t="str">
            <v>8</v>
          </cell>
          <cell r="H2475" t="str">
            <v>274</v>
          </cell>
          <cell r="I2475">
            <v>5000</v>
          </cell>
          <cell r="J2475" t="str">
            <v>E1</v>
          </cell>
          <cell r="K2475" t="str">
            <v>3</v>
          </cell>
          <cell r="L2475" t="str">
            <v>E</v>
          </cell>
          <cell r="M2475" t="str">
            <v/>
          </cell>
          <cell r="N2475" t="str">
            <v/>
          </cell>
          <cell r="O2475" t="str">
            <v/>
          </cell>
          <cell r="P2475" t="str">
            <v>N</v>
          </cell>
          <cell r="Q2475" t="str">
            <v>N</v>
          </cell>
          <cell r="R2475" t="str">
            <v>N</v>
          </cell>
          <cell r="S2475" t="str">
            <v>N</v>
          </cell>
          <cell r="T2475" t="str">
            <v>N</v>
          </cell>
          <cell r="U2475" t="str">
            <v>N</v>
          </cell>
          <cell r="V2475" t="str">
            <v>O</v>
          </cell>
          <cell r="W2475" t="str">
            <v>G</v>
          </cell>
        </row>
        <row r="2476">
          <cell r="B2476" t="str">
            <v>UN3262II</v>
          </cell>
          <cell r="C2476" t="str">
            <v>SOLIDE INORGANIQUE CORROSIF, BASIQUE, N.S.A.</v>
          </cell>
          <cell r="D2476" t="str">
            <v>8</v>
          </cell>
          <cell r="E2476" t="str">
            <v>C6</v>
          </cell>
          <cell r="F2476" t="str">
            <v>II</v>
          </cell>
          <cell r="G2476" t="str">
            <v>8</v>
          </cell>
          <cell r="H2476" t="str">
            <v>274</v>
          </cell>
          <cell r="I2476">
            <v>1000</v>
          </cell>
          <cell r="J2476" t="str">
            <v>E2</v>
          </cell>
          <cell r="K2476" t="str">
            <v>2</v>
          </cell>
          <cell r="L2476" t="str">
            <v>E</v>
          </cell>
          <cell r="M2476" t="str">
            <v>V11</v>
          </cell>
          <cell r="N2476" t="str">
            <v/>
          </cell>
          <cell r="O2476" t="str">
            <v/>
          </cell>
          <cell r="P2476" t="str">
            <v>N</v>
          </cell>
          <cell r="Q2476" t="str">
            <v>N</v>
          </cell>
          <cell r="R2476" t="str">
            <v>N</v>
          </cell>
          <cell r="S2476" t="str">
            <v>N</v>
          </cell>
          <cell r="T2476" t="str">
            <v>N</v>
          </cell>
          <cell r="U2476" t="str">
            <v>N</v>
          </cell>
          <cell r="V2476" t="str">
            <v>O</v>
          </cell>
          <cell r="W2476" t="str">
            <v>G</v>
          </cell>
        </row>
        <row r="2477">
          <cell r="B2477" t="str">
            <v>UN3262I</v>
          </cell>
          <cell r="C2477" t="str">
            <v>SOLIDE INORGANIQUE CORROSIF, BASIQUE, N.S.A.</v>
          </cell>
          <cell r="D2477" t="str">
            <v>8</v>
          </cell>
          <cell r="E2477" t="str">
            <v>C6</v>
          </cell>
          <cell r="F2477" t="str">
            <v>I</v>
          </cell>
          <cell r="G2477" t="str">
            <v>8</v>
          </cell>
          <cell r="H2477" t="str">
            <v>274</v>
          </cell>
          <cell r="I2477">
            <v>0</v>
          </cell>
          <cell r="J2477" t="str">
            <v>E0</v>
          </cell>
          <cell r="K2477" t="str">
            <v>1</v>
          </cell>
          <cell r="L2477" t="str">
            <v>E</v>
          </cell>
          <cell r="M2477" t="str">
            <v>V10</v>
          </cell>
          <cell r="N2477" t="str">
            <v/>
          </cell>
          <cell r="O2477" t="str">
            <v>S20</v>
          </cell>
          <cell r="P2477" t="str">
            <v>N</v>
          </cell>
          <cell r="Q2477" t="str">
            <v>N</v>
          </cell>
          <cell r="R2477" t="str">
            <v>N</v>
          </cell>
          <cell r="S2477" t="str">
            <v>N</v>
          </cell>
          <cell r="T2477" t="str">
            <v>N</v>
          </cell>
          <cell r="U2477" t="str">
            <v>N</v>
          </cell>
          <cell r="V2477" t="str">
            <v>O</v>
          </cell>
          <cell r="W2477" t="str">
            <v>G</v>
          </cell>
        </row>
        <row r="2478">
          <cell r="B2478" t="str">
            <v>UN3263III</v>
          </cell>
          <cell r="C2478" t="str">
            <v>SOLIDE ORGANIQUE CORROSIF, BASIQUE, N.S.A.</v>
          </cell>
          <cell r="D2478" t="str">
            <v>8</v>
          </cell>
          <cell r="E2478" t="str">
            <v>C8</v>
          </cell>
          <cell r="F2478" t="str">
            <v>III</v>
          </cell>
          <cell r="G2478" t="str">
            <v>8</v>
          </cell>
          <cell r="H2478" t="str">
            <v>274</v>
          </cell>
          <cell r="I2478">
            <v>5000</v>
          </cell>
          <cell r="J2478" t="str">
            <v>E1</v>
          </cell>
          <cell r="K2478" t="str">
            <v>3</v>
          </cell>
          <cell r="L2478" t="str">
            <v>E</v>
          </cell>
          <cell r="M2478" t="str">
            <v/>
          </cell>
          <cell r="N2478" t="str">
            <v/>
          </cell>
          <cell r="O2478" t="str">
            <v/>
          </cell>
          <cell r="P2478" t="str">
            <v>N</v>
          </cell>
          <cell r="Q2478" t="str">
            <v>N</v>
          </cell>
          <cell r="R2478" t="str">
            <v>N</v>
          </cell>
          <cell r="S2478" t="str">
            <v>N</v>
          </cell>
          <cell r="T2478" t="str">
            <v>N</v>
          </cell>
          <cell r="U2478" t="str">
            <v>N</v>
          </cell>
          <cell r="V2478" t="str">
            <v>O</v>
          </cell>
          <cell r="W2478" t="str">
            <v>G</v>
          </cell>
        </row>
        <row r="2479">
          <cell r="B2479" t="str">
            <v>UN3263II</v>
          </cell>
          <cell r="C2479" t="str">
            <v>SOLIDE ORGANIQUE CORROSIF, BASIQUE, N.S.A.</v>
          </cell>
          <cell r="D2479" t="str">
            <v>8</v>
          </cell>
          <cell r="E2479" t="str">
            <v>C8</v>
          </cell>
          <cell r="F2479" t="str">
            <v>II</v>
          </cell>
          <cell r="G2479" t="str">
            <v>8</v>
          </cell>
          <cell r="H2479" t="str">
            <v>274</v>
          </cell>
          <cell r="I2479">
            <v>1000</v>
          </cell>
          <cell r="J2479" t="str">
            <v>E2</v>
          </cell>
          <cell r="K2479" t="str">
            <v>2</v>
          </cell>
          <cell r="L2479" t="str">
            <v>E</v>
          </cell>
          <cell r="M2479" t="str">
            <v>V11</v>
          </cell>
          <cell r="N2479" t="str">
            <v/>
          </cell>
          <cell r="O2479" t="str">
            <v/>
          </cell>
          <cell r="P2479" t="str">
            <v>N</v>
          </cell>
          <cell r="Q2479" t="str">
            <v>N</v>
          </cell>
          <cell r="R2479" t="str">
            <v>N</v>
          </cell>
          <cell r="S2479" t="str">
            <v>N</v>
          </cell>
          <cell r="T2479" t="str">
            <v>N</v>
          </cell>
          <cell r="U2479" t="str">
            <v>N</v>
          </cell>
          <cell r="V2479" t="str">
            <v>O</v>
          </cell>
          <cell r="W2479" t="str">
            <v>G</v>
          </cell>
        </row>
        <row r="2480">
          <cell r="B2480" t="str">
            <v>UN3263I</v>
          </cell>
          <cell r="C2480" t="str">
            <v>SOLIDE ORGANIQUE CORROSIF, BASIQUE, N.S.A.</v>
          </cell>
          <cell r="D2480" t="str">
            <v>8</v>
          </cell>
          <cell r="E2480" t="str">
            <v>C8</v>
          </cell>
          <cell r="F2480" t="str">
            <v>I</v>
          </cell>
          <cell r="G2480" t="str">
            <v>8</v>
          </cell>
          <cell r="H2480" t="str">
            <v>274</v>
          </cell>
          <cell r="I2480">
            <v>0</v>
          </cell>
          <cell r="J2480" t="str">
            <v>E0</v>
          </cell>
          <cell r="K2480" t="str">
            <v>1</v>
          </cell>
          <cell r="L2480" t="str">
            <v>E</v>
          </cell>
          <cell r="M2480" t="str">
            <v>V10</v>
          </cell>
          <cell r="N2480" t="str">
            <v/>
          </cell>
          <cell r="O2480" t="str">
            <v>S20</v>
          </cell>
          <cell r="P2480" t="str">
            <v>N</v>
          </cell>
          <cell r="Q2480" t="str">
            <v>N</v>
          </cell>
          <cell r="R2480" t="str">
            <v>N</v>
          </cell>
          <cell r="S2480" t="str">
            <v>N</v>
          </cell>
          <cell r="T2480" t="str">
            <v>N</v>
          </cell>
          <cell r="U2480" t="str">
            <v>N</v>
          </cell>
          <cell r="V2480" t="str">
            <v>O</v>
          </cell>
          <cell r="W2480" t="str">
            <v>G</v>
          </cell>
        </row>
        <row r="2481">
          <cell r="B2481" t="str">
            <v>UN3264III</v>
          </cell>
          <cell r="C2481" t="str">
            <v>LIQUIDE INORGANIQUE CORROSIF, ACIDE, N.S.A.</v>
          </cell>
          <cell r="D2481" t="str">
            <v>8</v>
          </cell>
          <cell r="E2481" t="str">
            <v>C1</v>
          </cell>
          <cell r="F2481" t="str">
            <v>III</v>
          </cell>
          <cell r="G2481" t="str">
            <v>8</v>
          </cell>
          <cell r="H2481" t="str">
            <v>274</v>
          </cell>
          <cell r="I2481">
            <v>5000</v>
          </cell>
          <cell r="J2481" t="str">
            <v>E1</v>
          </cell>
          <cell r="K2481" t="str">
            <v>3</v>
          </cell>
          <cell r="L2481" t="str">
            <v>E</v>
          </cell>
          <cell r="M2481" t="str">
            <v>V12</v>
          </cell>
          <cell r="N2481" t="str">
            <v/>
          </cell>
          <cell r="O2481" t="str">
            <v/>
          </cell>
          <cell r="P2481" t="str">
            <v>N</v>
          </cell>
          <cell r="Q2481" t="str">
            <v>N</v>
          </cell>
          <cell r="R2481" t="str">
            <v>N</v>
          </cell>
          <cell r="S2481" t="str">
            <v>N</v>
          </cell>
          <cell r="T2481" t="str">
            <v>N</v>
          </cell>
          <cell r="U2481" t="str">
            <v>N</v>
          </cell>
          <cell r="V2481" t="str">
            <v>O</v>
          </cell>
          <cell r="W2481" t="str">
            <v>ML</v>
          </cell>
        </row>
        <row r="2482">
          <cell r="B2482" t="str">
            <v>UN3264II</v>
          </cell>
          <cell r="C2482" t="str">
            <v>LIQUIDE INORGANIQUE CORROSIF, ACIDE, N.S.A.</v>
          </cell>
          <cell r="D2482" t="str">
            <v>8</v>
          </cell>
          <cell r="E2482" t="str">
            <v>C1</v>
          </cell>
          <cell r="F2482" t="str">
            <v>II</v>
          </cell>
          <cell r="G2482" t="str">
            <v>8</v>
          </cell>
          <cell r="H2482" t="str">
            <v>274</v>
          </cell>
          <cell r="I2482">
            <v>1000</v>
          </cell>
          <cell r="J2482" t="str">
            <v>E2</v>
          </cell>
          <cell r="K2482" t="str">
            <v>2</v>
          </cell>
          <cell r="L2482" t="str">
            <v>E</v>
          </cell>
          <cell r="M2482" t="str">
            <v/>
          </cell>
          <cell r="N2482" t="str">
            <v/>
          </cell>
          <cell r="O2482" t="str">
            <v/>
          </cell>
          <cell r="P2482" t="str">
            <v>N</v>
          </cell>
          <cell r="Q2482" t="str">
            <v>N</v>
          </cell>
          <cell r="R2482" t="str">
            <v>N</v>
          </cell>
          <cell r="S2482" t="str">
            <v>N</v>
          </cell>
          <cell r="T2482" t="str">
            <v>N</v>
          </cell>
          <cell r="U2482" t="str">
            <v>N</v>
          </cell>
          <cell r="V2482" t="str">
            <v>O</v>
          </cell>
          <cell r="W2482" t="str">
            <v>ML</v>
          </cell>
        </row>
        <row r="2483">
          <cell r="B2483" t="str">
            <v>UN3264I</v>
          </cell>
          <cell r="C2483" t="str">
            <v>LIQUIDE INORGANIQUE CORROSIF, ACIDE, N.S.A.</v>
          </cell>
          <cell r="D2483" t="str">
            <v>8</v>
          </cell>
          <cell r="E2483" t="str">
            <v>C1</v>
          </cell>
          <cell r="F2483" t="str">
            <v>I</v>
          </cell>
          <cell r="G2483" t="str">
            <v>8</v>
          </cell>
          <cell r="H2483" t="str">
            <v>274</v>
          </cell>
          <cell r="I2483">
            <v>0</v>
          </cell>
          <cell r="J2483" t="str">
            <v>E0</v>
          </cell>
          <cell r="K2483" t="str">
            <v>1</v>
          </cell>
          <cell r="L2483" t="str">
            <v>E</v>
          </cell>
          <cell r="M2483" t="str">
            <v/>
          </cell>
          <cell r="N2483" t="str">
            <v/>
          </cell>
          <cell r="O2483" t="str">
            <v>S20</v>
          </cell>
          <cell r="P2483" t="str">
            <v>N</v>
          </cell>
          <cell r="Q2483" t="str">
            <v>N</v>
          </cell>
          <cell r="R2483" t="str">
            <v>N</v>
          </cell>
          <cell r="S2483" t="str">
            <v>N</v>
          </cell>
          <cell r="T2483" t="str">
            <v>N</v>
          </cell>
          <cell r="U2483" t="str">
            <v>N</v>
          </cell>
          <cell r="V2483" t="str">
            <v>O</v>
          </cell>
          <cell r="W2483" t="str">
            <v>ML</v>
          </cell>
        </row>
        <row r="2484">
          <cell r="B2484" t="str">
            <v>UN3265III</v>
          </cell>
          <cell r="C2484" t="str">
            <v>LIQUIDE ORGANIQUE CORROSIF, ACIDE, N.S.A.</v>
          </cell>
          <cell r="D2484" t="str">
            <v>8</v>
          </cell>
          <cell r="E2484" t="str">
            <v>C3</v>
          </cell>
          <cell r="F2484" t="str">
            <v>III</v>
          </cell>
          <cell r="G2484" t="str">
            <v>8</v>
          </cell>
          <cell r="H2484" t="str">
            <v>274</v>
          </cell>
          <cell r="I2484">
            <v>5000</v>
          </cell>
          <cell r="J2484" t="str">
            <v>E1</v>
          </cell>
          <cell r="K2484" t="str">
            <v>3</v>
          </cell>
          <cell r="L2484" t="str">
            <v>E</v>
          </cell>
          <cell r="M2484" t="str">
            <v>V12</v>
          </cell>
          <cell r="N2484" t="str">
            <v/>
          </cell>
          <cell r="O2484" t="str">
            <v/>
          </cell>
          <cell r="P2484" t="str">
            <v>N</v>
          </cell>
          <cell r="Q2484" t="str">
            <v>N</v>
          </cell>
          <cell r="R2484" t="str">
            <v>N</v>
          </cell>
          <cell r="S2484" t="str">
            <v>N</v>
          </cell>
          <cell r="T2484" t="str">
            <v>N</v>
          </cell>
          <cell r="U2484" t="str">
            <v>N</v>
          </cell>
          <cell r="V2484" t="str">
            <v>O</v>
          </cell>
          <cell r="W2484" t="str">
            <v>ML</v>
          </cell>
        </row>
        <row r="2485">
          <cell r="B2485" t="str">
            <v>UN3265II</v>
          </cell>
          <cell r="C2485" t="str">
            <v>LIQUIDE ORGANIQUE CORROSIF, ACIDE, N.S.A.</v>
          </cell>
          <cell r="D2485" t="str">
            <v>8</v>
          </cell>
          <cell r="E2485" t="str">
            <v>C3</v>
          </cell>
          <cell r="F2485" t="str">
            <v>II</v>
          </cell>
          <cell r="G2485" t="str">
            <v>8</v>
          </cell>
          <cell r="H2485" t="str">
            <v>274</v>
          </cell>
          <cell r="I2485">
            <v>1000</v>
          </cell>
          <cell r="J2485" t="str">
            <v>E2</v>
          </cell>
          <cell r="K2485" t="str">
            <v>2</v>
          </cell>
          <cell r="L2485" t="str">
            <v>E</v>
          </cell>
          <cell r="M2485" t="str">
            <v/>
          </cell>
          <cell r="N2485" t="str">
            <v/>
          </cell>
          <cell r="O2485" t="str">
            <v/>
          </cell>
          <cell r="P2485" t="str">
            <v>N</v>
          </cell>
          <cell r="Q2485" t="str">
            <v>N</v>
          </cell>
          <cell r="R2485" t="str">
            <v>N</v>
          </cell>
          <cell r="S2485" t="str">
            <v>N</v>
          </cell>
          <cell r="T2485" t="str">
            <v>N</v>
          </cell>
          <cell r="U2485" t="str">
            <v>N</v>
          </cell>
          <cell r="V2485" t="str">
            <v>O</v>
          </cell>
          <cell r="W2485" t="str">
            <v>ML</v>
          </cell>
        </row>
        <row r="2486">
          <cell r="B2486" t="str">
            <v>UN3265I</v>
          </cell>
          <cell r="C2486" t="str">
            <v>LIQUIDE ORGANIQUE CORROSIF, ACIDE, N.S.A.</v>
          </cell>
          <cell r="D2486" t="str">
            <v>8</v>
          </cell>
          <cell r="E2486" t="str">
            <v>C3</v>
          </cell>
          <cell r="F2486" t="str">
            <v>I</v>
          </cell>
          <cell r="G2486" t="str">
            <v>8</v>
          </cell>
          <cell r="H2486" t="str">
            <v>274</v>
          </cell>
          <cell r="I2486">
            <v>0</v>
          </cell>
          <cell r="J2486" t="str">
            <v>E0</v>
          </cell>
          <cell r="K2486" t="str">
            <v>1</v>
          </cell>
          <cell r="L2486" t="str">
            <v>E</v>
          </cell>
          <cell r="M2486" t="str">
            <v/>
          </cell>
          <cell r="N2486" t="str">
            <v/>
          </cell>
          <cell r="O2486" t="str">
            <v>S20</v>
          </cell>
          <cell r="P2486" t="str">
            <v>N</v>
          </cell>
          <cell r="Q2486" t="str">
            <v>N</v>
          </cell>
          <cell r="R2486" t="str">
            <v>N</v>
          </cell>
          <cell r="S2486" t="str">
            <v>N</v>
          </cell>
          <cell r="T2486" t="str">
            <v>N</v>
          </cell>
          <cell r="U2486" t="str">
            <v>N</v>
          </cell>
          <cell r="V2486" t="str">
            <v>O</v>
          </cell>
          <cell r="W2486" t="str">
            <v>ML</v>
          </cell>
        </row>
        <row r="2487">
          <cell r="B2487" t="str">
            <v>UN3266III</v>
          </cell>
          <cell r="C2487" t="str">
            <v>LIQUIDE INORGANIQUE CORROSIF, BASIQUE, N.S.A.</v>
          </cell>
          <cell r="D2487" t="str">
            <v>8</v>
          </cell>
          <cell r="E2487" t="str">
            <v>C5</v>
          </cell>
          <cell r="F2487" t="str">
            <v>III</v>
          </cell>
          <cell r="G2487" t="str">
            <v>8</v>
          </cell>
          <cell r="H2487" t="str">
            <v>274</v>
          </cell>
          <cell r="I2487">
            <v>5000</v>
          </cell>
          <cell r="J2487" t="str">
            <v>E1</v>
          </cell>
          <cell r="K2487" t="str">
            <v>3</v>
          </cell>
          <cell r="L2487" t="str">
            <v>E</v>
          </cell>
          <cell r="M2487" t="str">
            <v>V12</v>
          </cell>
          <cell r="N2487" t="str">
            <v/>
          </cell>
          <cell r="O2487" t="str">
            <v/>
          </cell>
          <cell r="P2487" t="str">
            <v>N</v>
          </cell>
          <cell r="Q2487" t="str">
            <v>N</v>
          </cell>
          <cell r="R2487" t="str">
            <v>N</v>
          </cell>
          <cell r="S2487" t="str">
            <v>N</v>
          </cell>
          <cell r="T2487" t="str">
            <v>N</v>
          </cell>
          <cell r="U2487" t="str">
            <v>N</v>
          </cell>
          <cell r="V2487" t="str">
            <v>O</v>
          </cell>
          <cell r="W2487" t="str">
            <v>ML</v>
          </cell>
        </row>
        <row r="2488">
          <cell r="B2488" t="str">
            <v>UN3266II</v>
          </cell>
          <cell r="C2488" t="str">
            <v>LIQUIDE INORGANIQUE CORROSIF, BASIQUE, N.S.A.</v>
          </cell>
          <cell r="D2488" t="str">
            <v>8</v>
          </cell>
          <cell r="E2488" t="str">
            <v>C5</v>
          </cell>
          <cell r="F2488" t="str">
            <v>II</v>
          </cell>
          <cell r="G2488" t="str">
            <v>8</v>
          </cell>
          <cell r="H2488" t="str">
            <v>274</v>
          </cell>
          <cell r="I2488">
            <v>1000</v>
          </cell>
          <cell r="J2488" t="str">
            <v>E2</v>
          </cell>
          <cell r="K2488" t="str">
            <v>2</v>
          </cell>
          <cell r="L2488" t="str">
            <v>E</v>
          </cell>
          <cell r="M2488" t="str">
            <v/>
          </cell>
          <cell r="N2488" t="str">
            <v/>
          </cell>
          <cell r="O2488" t="str">
            <v/>
          </cell>
          <cell r="P2488" t="str">
            <v>N</v>
          </cell>
          <cell r="Q2488" t="str">
            <v>N</v>
          </cell>
          <cell r="R2488" t="str">
            <v>N</v>
          </cell>
          <cell r="S2488" t="str">
            <v>N</v>
          </cell>
          <cell r="T2488" t="str">
            <v>N</v>
          </cell>
          <cell r="U2488" t="str">
            <v>N</v>
          </cell>
          <cell r="V2488" t="str">
            <v>O</v>
          </cell>
          <cell r="W2488" t="str">
            <v>ML</v>
          </cell>
        </row>
        <row r="2489">
          <cell r="B2489" t="str">
            <v>UN3266I</v>
          </cell>
          <cell r="C2489" t="str">
            <v>LIQUIDE INORGANIQUE CORROSIF, BASIQUE, N.S.A.</v>
          </cell>
          <cell r="D2489" t="str">
            <v>8</v>
          </cell>
          <cell r="E2489" t="str">
            <v>C5</v>
          </cell>
          <cell r="F2489" t="str">
            <v>I</v>
          </cell>
          <cell r="G2489" t="str">
            <v>8</v>
          </cell>
          <cell r="H2489" t="str">
            <v>274</v>
          </cell>
          <cell r="I2489">
            <v>0</v>
          </cell>
          <cell r="J2489" t="str">
            <v>E0</v>
          </cell>
          <cell r="K2489" t="str">
            <v>1</v>
          </cell>
          <cell r="L2489" t="str">
            <v>E</v>
          </cell>
          <cell r="M2489" t="str">
            <v/>
          </cell>
          <cell r="N2489" t="str">
            <v/>
          </cell>
          <cell r="O2489" t="str">
            <v>S20</v>
          </cell>
          <cell r="P2489" t="str">
            <v>N</v>
          </cell>
          <cell r="Q2489" t="str">
            <v>N</v>
          </cell>
          <cell r="R2489" t="str">
            <v>N</v>
          </cell>
          <cell r="S2489" t="str">
            <v>N</v>
          </cell>
          <cell r="T2489" t="str">
            <v>N</v>
          </cell>
          <cell r="U2489" t="str">
            <v>N</v>
          </cell>
          <cell r="V2489" t="str">
            <v>O</v>
          </cell>
          <cell r="W2489" t="str">
            <v>ML</v>
          </cell>
        </row>
        <row r="2490">
          <cell r="B2490" t="str">
            <v>UN3267III</v>
          </cell>
          <cell r="C2490" t="str">
            <v>LIQUIDE ORGANIQUE CORROSIF, BASIQUE, N.S.A.</v>
          </cell>
          <cell r="D2490" t="str">
            <v>8</v>
          </cell>
          <cell r="E2490" t="str">
            <v>C7</v>
          </cell>
          <cell r="F2490" t="str">
            <v>III</v>
          </cell>
          <cell r="G2490" t="str">
            <v>8</v>
          </cell>
          <cell r="H2490" t="str">
            <v>274</v>
          </cell>
          <cell r="I2490">
            <v>5000</v>
          </cell>
          <cell r="J2490" t="str">
            <v>E1</v>
          </cell>
          <cell r="K2490" t="str">
            <v>3</v>
          </cell>
          <cell r="L2490" t="str">
            <v>E</v>
          </cell>
          <cell r="M2490" t="str">
            <v>V12</v>
          </cell>
          <cell r="N2490" t="str">
            <v/>
          </cell>
          <cell r="O2490" t="str">
            <v/>
          </cell>
          <cell r="P2490" t="str">
            <v>N</v>
          </cell>
          <cell r="Q2490" t="str">
            <v>N</v>
          </cell>
          <cell r="R2490" t="str">
            <v>N</v>
          </cell>
          <cell r="S2490" t="str">
            <v>N</v>
          </cell>
          <cell r="T2490" t="str">
            <v>N</v>
          </cell>
          <cell r="U2490" t="str">
            <v>N</v>
          </cell>
          <cell r="V2490" t="str">
            <v>O</v>
          </cell>
          <cell r="W2490" t="str">
            <v>ML</v>
          </cell>
        </row>
        <row r="2491">
          <cell r="B2491" t="str">
            <v>UN3267II</v>
          </cell>
          <cell r="C2491" t="str">
            <v>LIQUIDE ORGANIQUE CORROSIF, BASIQUE, N.S.A.</v>
          </cell>
          <cell r="D2491" t="str">
            <v>8</v>
          </cell>
          <cell r="E2491" t="str">
            <v>C7</v>
          </cell>
          <cell r="F2491" t="str">
            <v>II</v>
          </cell>
          <cell r="G2491" t="str">
            <v>8</v>
          </cell>
          <cell r="H2491" t="str">
            <v>274</v>
          </cell>
          <cell r="I2491">
            <v>1000</v>
          </cell>
          <cell r="J2491" t="str">
            <v>E2</v>
          </cell>
          <cell r="K2491" t="str">
            <v>2</v>
          </cell>
          <cell r="L2491" t="str">
            <v>E</v>
          </cell>
          <cell r="M2491" t="str">
            <v/>
          </cell>
          <cell r="N2491" t="str">
            <v/>
          </cell>
          <cell r="O2491" t="str">
            <v/>
          </cell>
          <cell r="P2491" t="str">
            <v>N</v>
          </cell>
          <cell r="Q2491" t="str">
            <v>N</v>
          </cell>
          <cell r="R2491" t="str">
            <v>N</v>
          </cell>
          <cell r="S2491" t="str">
            <v>N</v>
          </cell>
          <cell r="T2491" t="str">
            <v>N</v>
          </cell>
          <cell r="U2491" t="str">
            <v>N</v>
          </cell>
          <cell r="V2491" t="str">
            <v>O</v>
          </cell>
          <cell r="W2491" t="str">
            <v>ML</v>
          </cell>
        </row>
        <row r="2492">
          <cell r="B2492" t="str">
            <v>UN3267I</v>
          </cell>
          <cell r="C2492" t="str">
            <v>LIQUIDE ORGANIQUE CORROSIF, BASIQUE, N.S.A.</v>
          </cell>
          <cell r="D2492" t="str">
            <v>8</v>
          </cell>
          <cell r="E2492" t="str">
            <v>C7</v>
          </cell>
          <cell r="F2492" t="str">
            <v>I</v>
          </cell>
          <cell r="G2492" t="str">
            <v>8</v>
          </cell>
          <cell r="H2492" t="str">
            <v>274</v>
          </cell>
          <cell r="I2492">
            <v>0</v>
          </cell>
          <cell r="J2492" t="str">
            <v>E0</v>
          </cell>
          <cell r="K2492" t="str">
            <v>1</v>
          </cell>
          <cell r="L2492" t="str">
            <v>E</v>
          </cell>
          <cell r="M2492" t="str">
            <v/>
          </cell>
          <cell r="N2492" t="str">
            <v/>
          </cell>
          <cell r="O2492" t="str">
            <v>S20</v>
          </cell>
          <cell r="P2492" t="str">
            <v>N</v>
          </cell>
          <cell r="Q2492" t="str">
            <v>N</v>
          </cell>
          <cell r="R2492" t="str">
            <v>N</v>
          </cell>
          <cell r="S2492" t="str">
            <v>N</v>
          </cell>
          <cell r="T2492" t="str">
            <v>N</v>
          </cell>
          <cell r="U2492" t="str">
            <v>N</v>
          </cell>
          <cell r="V2492" t="str">
            <v>O</v>
          </cell>
          <cell r="W2492" t="str">
            <v>ML</v>
          </cell>
        </row>
        <row r="2493">
          <cell r="B2493" t="str">
            <v>UN3268</v>
          </cell>
          <cell r="C2493" t="str">
            <v>DISPOSITIFS DE SÉCURITÉ</v>
          </cell>
          <cell r="D2493" t="str">
            <v>9</v>
          </cell>
          <cell r="E2493" t="str">
            <v>M5</v>
          </cell>
          <cell r="G2493" t="str">
            <v>9</v>
          </cell>
          <cell r="H2493" t="str">
            <v>280,289</v>
          </cell>
          <cell r="I2493">
            <v>0</v>
          </cell>
          <cell r="J2493" t="str">
            <v>E0</v>
          </cell>
          <cell r="K2493" t="str">
            <v>4</v>
          </cell>
          <cell r="L2493" t="str">
            <v>E</v>
          </cell>
          <cell r="M2493" t="str">
            <v/>
          </cell>
          <cell r="N2493" t="str">
            <v/>
          </cell>
          <cell r="O2493" t="str">
            <v/>
          </cell>
          <cell r="P2493" t="str">
            <v>N</v>
          </cell>
          <cell r="Q2493" t="str">
            <v>N</v>
          </cell>
          <cell r="R2493" t="str">
            <v>N</v>
          </cell>
          <cell r="S2493" t="str">
            <v>N</v>
          </cell>
          <cell r="T2493" t="str">
            <v>N</v>
          </cell>
          <cell r="U2493" t="str">
            <v>N</v>
          </cell>
          <cell r="V2493" t="str">
            <v>N</v>
          </cell>
          <cell r="W2493" t="str">
            <v>G</v>
          </cell>
        </row>
        <row r="2494">
          <cell r="B2494" t="str">
            <v>UN3269III</v>
          </cell>
          <cell r="C2494" t="str">
            <v>TROUSSES DE RÉSINE POLYESTER</v>
          </cell>
          <cell r="D2494" t="str">
            <v>3</v>
          </cell>
          <cell r="E2494" t="str">
            <v>F3</v>
          </cell>
          <cell r="F2494" t="str">
            <v>III</v>
          </cell>
          <cell r="G2494" t="str">
            <v>3</v>
          </cell>
          <cell r="H2494" t="str">
            <v>236,340</v>
          </cell>
          <cell r="I2494">
            <v>5000</v>
          </cell>
          <cell r="J2494" t="str">
            <v>E0</v>
          </cell>
          <cell r="K2494" t="str">
            <v>3</v>
          </cell>
          <cell r="L2494" t="str">
            <v>E</v>
          </cell>
          <cell r="M2494" t="str">
            <v/>
          </cell>
          <cell r="N2494" t="str">
            <v/>
          </cell>
          <cell r="O2494" t="str">
            <v>S2</v>
          </cell>
          <cell r="P2494" t="str">
            <v>N</v>
          </cell>
          <cell r="Q2494" t="str">
            <v>N</v>
          </cell>
          <cell r="R2494" t="str">
            <v>N</v>
          </cell>
          <cell r="S2494" t="str">
            <v>N</v>
          </cell>
          <cell r="T2494" t="str">
            <v>N</v>
          </cell>
          <cell r="U2494" t="str">
            <v>N</v>
          </cell>
          <cell r="V2494" t="str">
            <v>N</v>
          </cell>
          <cell r="W2494" t="str">
            <v>ML</v>
          </cell>
        </row>
        <row r="2495">
          <cell r="B2495" t="str">
            <v>UN3269II</v>
          </cell>
          <cell r="C2495" t="str">
            <v>TROUSSES DE RÉSINE POLYESTER</v>
          </cell>
          <cell r="D2495" t="str">
            <v>3</v>
          </cell>
          <cell r="E2495" t="str">
            <v>F3</v>
          </cell>
          <cell r="F2495" t="str">
            <v>II</v>
          </cell>
          <cell r="G2495" t="str">
            <v>3</v>
          </cell>
          <cell r="H2495" t="str">
            <v>236,340</v>
          </cell>
          <cell r="I2495">
            <v>5000</v>
          </cell>
          <cell r="J2495" t="str">
            <v>E0</v>
          </cell>
          <cell r="K2495" t="str">
            <v>2</v>
          </cell>
          <cell r="L2495" t="str">
            <v>E</v>
          </cell>
          <cell r="M2495" t="str">
            <v/>
          </cell>
          <cell r="N2495" t="str">
            <v/>
          </cell>
          <cell r="O2495" t="str">
            <v>S2,S20</v>
          </cell>
          <cell r="P2495" t="str">
            <v>N</v>
          </cell>
          <cell r="Q2495" t="str">
            <v>N</v>
          </cell>
          <cell r="R2495" t="str">
            <v>N</v>
          </cell>
          <cell r="S2495" t="str">
            <v>N</v>
          </cell>
          <cell r="T2495" t="str">
            <v>N</v>
          </cell>
          <cell r="U2495" t="str">
            <v>N</v>
          </cell>
          <cell r="V2495" t="str">
            <v>N</v>
          </cell>
          <cell r="W2495" t="str">
            <v>ML</v>
          </cell>
        </row>
        <row r="2496">
          <cell r="B2496" t="str">
            <v>UN3270II</v>
          </cell>
          <cell r="C2496" t="str">
            <v>MEMBRANES FILTRANTES EN NITROCELLULOSE</v>
          </cell>
          <cell r="D2496" t="str">
            <v>4.1</v>
          </cell>
          <cell r="E2496" t="str">
            <v>F1</v>
          </cell>
          <cell r="F2496" t="str">
            <v>II</v>
          </cell>
          <cell r="G2496" t="str">
            <v>4.1</v>
          </cell>
          <cell r="H2496" t="str">
            <v>237,286</v>
          </cell>
          <cell r="I2496">
            <v>1000</v>
          </cell>
          <cell r="J2496" t="str">
            <v>E2</v>
          </cell>
          <cell r="K2496" t="str">
            <v>2</v>
          </cell>
          <cell r="L2496" t="str">
            <v>E</v>
          </cell>
          <cell r="M2496" t="str">
            <v/>
          </cell>
          <cell r="N2496" t="str">
            <v/>
          </cell>
          <cell r="O2496" t="str">
            <v/>
          </cell>
          <cell r="P2496" t="str">
            <v>N</v>
          </cell>
          <cell r="Q2496" t="str">
            <v>N</v>
          </cell>
          <cell r="R2496" t="str">
            <v>N</v>
          </cell>
          <cell r="S2496" t="str">
            <v>N</v>
          </cell>
          <cell r="T2496" t="str">
            <v>N</v>
          </cell>
          <cell r="U2496" t="str">
            <v>N</v>
          </cell>
          <cell r="V2496" t="str">
            <v>N</v>
          </cell>
          <cell r="W2496" t="str">
            <v>G</v>
          </cell>
        </row>
        <row r="2497">
          <cell r="B2497" t="str">
            <v>UN3271III</v>
          </cell>
          <cell r="C2497" t="str">
            <v>ÉTHERS, N.S.A.</v>
          </cell>
          <cell r="D2497" t="str">
            <v>3</v>
          </cell>
          <cell r="E2497" t="str">
            <v>F1</v>
          </cell>
          <cell r="F2497" t="str">
            <v>III</v>
          </cell>
          <cell r="G2497" t="str">
            <v>3</v>
          </cell>
          <cell r="H2497" t="str">
            <v>274</v>
          </cell>
          <cell r="I2497">
            <v>5000</v>
          </cell>
          <cell r="J2497" t="str">
            <v>E1</v>
          </cell>
          <cell r="K2497" t="str">
            <v>3</v>
          </cell>
          <cell r="L2497" t="str">
            <v>E</v>
          </cell>
          <cell r="M2497" t="str">
            <v>V12</v>
          </cell>
          <cell r="N2497" t="str">
            <v/>
          </cell>
          <cell r="O2497" t="str">
            <v>S2</v>
          </cell>
          <cell r="P2497" t="str">
            <v>N</v>
          </cell>
          <cell r="Q2497" t="str">
            <v>N</v>
          </cell>
          <cell r="R2497" t="str">
            <v>N</v>
          </cell>
          <cell r="S2497" t="str">
            <v>N</v>
          </cell>
          <cell r="T2497" t="str">
            <v>N</v>
          </cell>
          <cell r="U2497" t="str">
            <v>N</v>
          </cell>
          <cell r="V2497" t="str">
            <v>O</v>
          </cell>
          <cell r="W2497" t="str">
            <v>ML</v>
          </cell>
        </row>
        <row r="2498">
          <cell r="B2498" t="str">
            <v>UN3271II</v>
          </cell>
          <cell r="C2498" t="str">
            <v>ÉTHERS, N.S.A.</v>
          </cell>
          <cell r="D2498" t="str">
            <v>3</v>
          </cell>
          <cell r="E2498" t="str">
            <v>F1</v>
          </cell>
          <cell r="F2498" t="str">
            <v>II</v>
          </cell>
          <cell r="G2498" t="str">
            <v>3</v>
          </cell>
          <cell r="H2498" t="str">
            <v>274</v>
          </cell>
          <cell r="I2498">
            <v>1000</v>
          </cell>
          <cell r="J2498" t="str">
            <v>E2</v>
          </cell>
          <cell r="K2498" t="str">
            <v>2</v>
          </cell>
          <cell r="L2498" t="str">
            <v>E</v>
          </cell>
          <cell r="M2498" t="str">
            <v/>
          </cell>
          <cell r="N2498" t="str">
            <v/>
          </cell>
          <cell r="O2498" t="str">
            <v>S2,S20</v>
          </cell>
          <cell r="P2498" t="str">
            <v>N</v>
          </cell>
          <cell r="Q2498" t="str">
            <v>N</v>
          </cell>
          <cell r="R2498" t="str">
            <v>N</v>
          </cell>
          <cell r="S2498" t="str">
            <v>N</v>
          </cell>
          <cell r="T2498" t="str">
            <v>N</v>
          </cell>
          <cell r="U2498" t="str">
            <v>N</v>
          </cell>
          <cell r="V2498" t="str">
            <v>O</v>
          </cell>
          <cell r="W2498" t="str">
            <v>ML</v>
          </cell>
        </row>
        <row r="2499">
          <cell r="B2499" t="str">
            <v>UN3272III</v>
          </cell>
          <cell r="C2499" t="str">
            <v>ESTERS, N.S.A.</v>
          </cell>
          <cell r="D2499" t="str">
            <v>3</v>
          </cell>
          <cell r="E2499" t="str">
            <v>F1</v>
          </cell>
          <cell r="F2499" t="str">
            <v>III</v>
          </cell>
          <cell r="G2499" t="str">
            <v>3</v>
          </cell>
          <cell r="H2499" t="str">
            <v>274,601</v>
          </cell>
          <cell r="I2499">
            <v>5000</v>
          </cell>
          <cell r="J2499" t="str">
            <v>E1</v>
          </cell>
          <cell r="K2499" t="str">
            <v>3</v>
          </cell>
          <cell r="L2499" t="str">
            <v>E</v>
          </cell>
          <cell r="M2499" t="str">
            <v>V12</v>
          </cell>
          <cell r="N2499" t="str">
            <v/>
          </cell>
          <cell r="O2499" t="str">
            <v>S2</v>
          </cell>
          <cell r="P2499" t="str">
            <v>N</v>
          </cell>
          <cell r="Q2499" t="str">
            <v>N</v>
          </cell>
          <cell r="R2499" t="str">
            <v>N</v>
          </cell>
          <cell r="S2499" t="str">
            <v>N</v>
          </cell>
          <cell r="T2499" t="str">
            <v>N</v>
          </cell>
          <cell r="U2499" t="str">
            <v>N</v>
          </cell>
          <cell r="V2499" t="str">
            <v>O</v>
          </cell>
          <cell r="W2499" t="str">
            <v>ML</v>
          </cell>
        </row>
        <row r="2500">
          <cell r="B2500" t="str">
            <v>UN3272II</v>
          </cell>
          <cell r="C2500" t="str">
            <v>ESTERS, N.S.A.</v>
          </cell>
          <cell r="D2500" t="str">
            <v>3</v>
          </cell>
          <cell r="E2500" t="str">
            <v>F1</v>
          </cell>
          <cell r="F2500" t="str">
            <v>II</v>
          </cell>
          <cell r="G2500" t="str">
            <v>3</v>
          </cell>
          <cell r="H2500" t="str">
            <v>274,601</v>
          </cell>
          <cell r="I2500">
            <v>1000</v>
          </cell>
          <cell r="J2500" t="str">
            <v>E2</v>
          </cell>
          <cell r="K2500" t="str">
            <v>2</v>
          </cell>
          <cell r="L2500" t="str">
            <v>E</v>
          </cell>
          <cell r="M2500" t="str">
            <v/>
          </cell>
          <cell r="N2500" t="str">
            <v/>
          </cell>
          <cell r="O2500" t="str">
            <v>S2,S20</v>
          </cell>
          <cell r="P2500" t="str">
            <v>N</v>
          </cell>
          <cell r="Q2500" t="str">
            <v>N</v>
          </cell>
          <cell r="R2500" t="str">
            <v>N</v>
          </cell>
          <cell r="S2500" t="str">
            <v>N</v>
          </cell>
          <cell r="T2500" t="str">
            <v>N</v>
          </cell>
          <cell r="U2500" t="str">
            <v>N</v>
          </cell>
          <cell r="V2500" t="str">
            <v>O</v>
          </cell>
          <cell r="W2500" t="str">
            <v>ML</v>
          </cell>
        </row>
        <row r="2501">
          <cell r="B2501" t="str">
            <v>UN3273II</v>
          </cell>
          <cell r="C2501" t="str">
            <v>NITRILES INFLAMMABLES, TOXIQUES, N.S.A.</v>
          </cell>
          <cell r="D2501" t="str">
            <v>3</v>
          </cell>
          <cell r="E2501" t="str">
            <v>FT1</v>
          </cell>
          <cell r="F2501" t="str">
            <v>II</v>
          </cell>
          <cell r="G2501" t="str">
            <v>3,+6.1</v>
          </cell>
          <cell r="H2501" t="str">
            <v>274</v>
          </cell>
          <cell r="I2501">
            <v>1000</v>
          </cell>
          <cell r="J2501" t="str">
            <v>E2</v>
          </cell>
          <cell r="K2501" t="str">
            <v>2</v>
          </cell>
          <cell r="L2501" t="str">
            <v>E</v>
          </cell>
          <cell r="M2501" t="str">
            <v/>
          </cell>
          <cell r="N2501" t="str">
            <v>CV13,CV28</v>
          </cell>
          <cell r="O2501" t="str">
            <v>S2,S22</v>
          </cell>
          <cell r="P2501" t="str">
            <v>N</v>
          </cell>
          <cell r="Q2501" t="str">
            <v>N</v>
          </cell>
          <cell r="R2501" t="str">
            <v>N</v>
          </cell>
          <cell r="S2501" t="str">
            <v>O</v>
          </cell>
          <cell r="T2501" t="str">
            <v>N</v>
          </cell>
          <cell r="U2501" t="str">
            <v>N</v>
          </cell>
          <cell r="V2501" t="str">
            <v>O</v>
          </cell>
          <cell r="W2501" t="str">
            <v>ML</v>
          </cell>
        </row>
        <row r="2502">
          <cell r="B2502" t="str">
            <v>UN3273I</v>
          </cell>
          <cell r="C2502" t="str">
            <v>NITRILES INFLAMMABLES, TOXIQUES, N.S.A.</v>
          </cell>
          <cell r="D2502" t="str">
            <v>3</v>
          </cell>
          <cell r="E2502" t="str">
            <v>FT1</v>
          </cell>
          <cell r="F2502" t="str">
            <v>I</v>
          </cell>
          <cell r="G2502" t="str">
            <v>3,+6.1</v>
          </cell>
          <cell r="H2502" t="str">
            <v>274</v>
          </cell>
          <cell r="I2502">
            <v>0</v>
          </cell>
          <cell r="J2502" t="str">
            <v>E0</v>
          </cell>
          <cell r="K2502" t="str">
            <v>1</v>
          </cell>
          <cell r="L2502" t="str">
            <v>E</v>
          </cell>
          <cell r="M2502" t="str">
            <v/>
          </cell>
          <cell r="N2502" t="str">
            <v>CV13,CV28</v>
          </cell>
          <cell r="O2502" t="str">
            <v>S2,S22</v>
          </cell>
          <cell r="P2502" t="str">
            <v>N</v>
          </cell>
          <cell r="Q2502" t="str">
            <v>N</v>
          </cell>
          <cell r="R2502" t="str">
            <v>N</v>
          </cell>
          <cell r="S2502" t="str">
            <v>O</v>
          </cell>
          <cell r="T2502" t="str">
            <v>N</v>
          </cell>
          <cell r="U2502" t="str">
            <v>N</v>
          </cell>
          <cell r="V2502" t="str">
            <v>O</v>
          </cell>
          <cell r="W2502" t="str">
            <v>ML</v>
          </cell>
        </row>
        <row r="2503">
          <cell r="B2503" t="str">
            <v>UN3274II</v>
          </cell>
          <cell r="C2503" t="str">
            <v>ALCOOLATES EN SOLUTION dans l alcool, N.S.A.</v>
          </cell>
          <cell r="D2503" t="str">
            <v>3</v>
          </cell>
          <cell r="E2503" t="str">
            <v>FC</v>
          </cell>
          <cell r="F2503" t="str">
            <v>II</v>
          </cell>
          <cell r="G2503" t="str">
            <v>3,+8</v>
          </cell>
          <cell r="H2503" t="str">
            <v>274</v>
          </cell>
          <cell r="I2503">
            <v>1000</v>
          </cell>
          <cell r="J2503" t="str">
            <v>E2</v>
          </cell>
          <cell r="K2503" t="str">
            <v>2</v>
          </cell>
          <cell r="L2503" t="str">
            <v>E</v>
          </cell>
          <cell r="M2503" t="str">
            <v/>
          </cell>
          <cell r="N2503" t="str">
            <v/>
          </cell>
          <cell r="O2503" t="str">
            <v>S2,S20</v>
          </cell>
          <cell r="P2503" t="str">
            <v>N</v>
          </cell>
          <cell r="Q2503" t="str">
            <v>N</v>
          </cell>
          <cell r="R2503" t="str">
            <v>N</v>
          </cell>
          <cell r="S2503" t="str">
            <v>N</v>
          </cell>
          <cell r="T2503" t="str">
            <v>N</v>
          </cell>
          <cell r="U2503" t="str">
            <v>N</v>
          </cell>
          <cell r="V2503" t="str">
            <v>O</v>
          </cell>
          <cell r="W2503" t="str">
            <v>ML</v>
          </cell>
        </row>
        <row r="2504">
          <cell r="B2504" t="str">
            <v>UN3275II</v>
          </cell>
          <cell r="C2504" t="str">
            <v>NITRILES TOXIQUES, INFLAMMABLES, N.S.A.</v>
          </cell>
          <cell r="D2504" t="str">
            <v>6.1</v>
          </cell>
          <cell r="E2504" t="str">
            <v>TF1</v>
          </cell>
          <cell r="F2504" t="str">
            <v>II</v>
          </cell>
          <cell r="G2504" t="str">
            <v>6.1,+3</v>
          </cell>
          <cell r="H2504" t="str">
            <v>274</v>
          </cell>
          <cell r="I2504">
            <v>100</v>
          </cell>
          <cell r="J2504" t="str">
            <v>E4</v>
          </cell>
          <cell r="K2504" t="str">
            <v>2</v>
          </cell>
          <cell r="L2504" t="str">
            <v>E</v>
          </cell>
          <cell r="M2504" t="str">
            <v/>
          </cell>
          <cell r="N2504" t="str">
            <v>CV13,CV28</v>
          </cell>
          <cell r="O2504" t="str">
            <v>S2,S9,S19</v>
          </cell>
          <cell r="P2504" t="str">
            <v>N</v>
          </cell>
          <cell r="Q2504" t="str">
            <v>N</v>
          </cell>
          <cell r="R2504" t="str">
            <v>N</v>
          </cell>
          <cell r="S2504" t="str">
            <v>O</v>
          </cell>
          <cell r="T2504" t="str">
            <v>N</v>
          </cell>
          <cell r="U2504" t="str">
            <v>N</v>
          </cell>
          <cell r="V2504" t="str">
            <v>O</v>
          </cell>
          <cell r="W2504" t="str">
            <v>G</v>
          </cell>
        </row>
        <row r="2505">
          <cell r="B2505" t="str">
            <v>UN3275I</v>
          </cell>
          <cell r="C2505" t="str">
            <v>NITRILES TOXIQUES, INFLAMMABLES, N.S.A.</v>
          </cell>
          <cell r="D2505" t="str">
            <v>6.1</v>
          </cell>
          <cell r="E2505" t="str">
            <v>TF1</v>
          </cell>
          <cell r="F2505" t="str">
            <v>I</v>
          </cell>
          <cell r="G2505" t="str">
            <v>6.1,+3</v>
          </cell>
          <cell r="H2505" t="str">
            <v>274,315</v>
          </cell>
          <cell r="I2505">
            <v>0</v>
          </cell>
          <cell r="J2505" t="str">
            <v>E5</v>
          </cell>
          <cell r="K2505" t="str">
            <v>1</v>
          </cell>
          <cell r="L2505" t="str">
            <v>D</v>
          </cell>
          <cell r="M2505" t="str">
            <v/>
          </cell>
          <cell r="N2505" t="str">
            <v>CV1,CV13,CV28</v>
          </cell>
          <cell r="O2505" t="str">
            <v>S2,S9,S14</v>
          </cell>
          <cell r="P2505" t="str">
            <v>N</v>
          </cell>
          <cell r="Q2505" t="str">
            <v>N</v>
          </cell>
          <cell r="R2505" t="str">
            <v>N</v>
          </cell>
          <cell r="S2505" t="str">
            <v>O</v>
          </cell>
          <cell r="T2505" t="str">
            <v>O</v>
          </cell>
          <cell r="U2505" t="str">
            <v>N</v>
          </cell>
          <cell r="V2505" t="str">
            <v>O</v>
          </cell>
          <cell r="W2505" t="str">
            <v>G</v>
          </cell>
        </row>
        <row r="2506">
          <cell r="B2506" t="str">
            <v>UN3276III</v>
          </cell>
          <cell r="C2506" t="str">
            <v>NITRILES LIQUIDES TOXIQUES, N.S.A.</v>
          </cell>
          <cell r="D2506" t="str">
            <v>6.1</v>
          </cell>
          <cell r="E2506" t="str">
            <v>T1</v>
          </cell>
          <cell r="F2506" t="str">
            <v>III</v>
          </cell>
          <cell r="G2506" t="str">
            <v>6.1</v>
          </cell>
          <cell r="H2506" t="str">
            <v>274</v>
          </cell>
          <cell r="I2506">
            <v>5000</v>
          </cell>
          <cell r="J2506" t="str">
            <v>E1</v>
          </cell>
          <cell r="K2506" t="str">
            <v>2</v>
          </cell>
          <cell r="L2506" t="str">
            <v>E</v>
          </cell>
          <cell r="M2506" t="str">
            <v>V12</v>
          </cell>
          <cell r="N2506" t="str">
            <v>CV13,CV28</v>
          </cell>
          <cell r="O2506" t="str">
            <v>S9</v>
          </cell>
          <cell r="P2506" t="str">
            <v>N</v>
          </cell>
          <cell r="Q2506" t="str">
            <v>N</v>
          </cell>
          <cell r="R2506" t="str">
            <v>N</v>
          </cell>
          <cell r="S2506" t="str">
            <v>O</v>
          </cell>
          <cell r="T2506" t="str">
            <v>N</v>
          </cell>
          <cell r="U2506" t="str">
            <v>N</v>
          </cell>
          <cell r="V2506" t="str">
            <v>O</v>
          </cell>
          <cell r="W2506" t="str">
            <v>ML</v>
          </cell>
        </row>
        <row r="2507">
          <cell r="B2507" t="str">
            <v>UN3276II</v>
          </cell>
          <cell r="C2507" t="str">
            <v>NITRILES LIQUIDES TOXIQUES, N.S.A.</v>
          </cell>
          <cell r="D2507" t="str">
            <v>6.1</v>
          </cell>
          <cell r="E2507" t="str">
            <v>T1</v>
          </cell>
          <cell r="F2507" t="str">
            <v>II</v>
          </cell>
          <cell r="G2507" t="str">
            <v>6.1</v>
          </cell>
          <cell r="H2507" t="str">
            <v>274</v>
          </cell>
          <cell r="I2507">
            <v>100</v>
          </cell>
          <cell r="J2507" t="str">
            <v>E4</v>
          </cell>
          <cell r="K2507" t="str">
            <v>2</v>
          </cell>
          <cell r="L2507" t="str">
            <v>E</v>
          </cell>
          <cell r="M2507" t="str">
            <v/>
          </cell>
          <cell r="N2507" t="str">
            <v>CV13,CV28</v>
          </cell>
          <cell r="O2507" t="str">
            <v>S9,S19</v>
          </cell>
          <cell r="P2507" t="str">
            <v>N</v>
          </cell>
          <cell r="Q2507" t="str">
            <v>N</v>
          </cell>
          <cell r="R2507" t="str">
            <v>N</v>
          </cell>
          <cell r="S2507" t="str">
            <v>O</v>
          </cell>
          <cell r="T2507" t="str">
            <v>N</v>
          </cell>
          <cell r="U2507" t="str">
            <v>N</v>
          </cell>
          <cell r="V2507" t="str">
            <v>O</v>
          </cell>
          <cell r="W2507" t="str">
            <v>ML</v>
          </cell>
        </row>
        <row r="2508">
          <cell r="B2508" t="str">
            <v>UN3276I</v>
          </cell>
          <cell r="C2508" t="str">
            <v>NITRILES LIQUIDES TOXIQUES, N.S.A.</v>
          </cell>
          <cell r="D2508" t="str">
            <v>6.1</v>
          </cell>
          <cell r="E2508" t="str">
            <v>T1</v>
          </cell>
          <cell r="F2508" t="str">
            <v>I</v>
          </cell>
          <cell r="G2508" t="str">
            <v>6.1</v>
          </cell>
          <cell r="H2508" t="str">
            <v>274,315</v>
          </cell>
          <cell r="I2508">
            <v>0</v>
          </cell>
          <cell r="J2508" t="str">
            <v>E5</v>
          </cell>
          <cell r="K2508" t="str">
            <v>1</v>
          </cell>
          <cell r="L2508" t="str">
            <v>E</v>
          </cell>
          <cell r="M2508" t="str">
            <v/>
          </cell>
          <cell r="N2508" t="str">
            <v>CV1,CV13,CV28</v>
          </cell>
          <cell r="O2508" t="str">
            <v>S9,S14</v>
          </cell>
          <cell r="P2508" t="str">
            <v>N</v>
          </cell>
          <cell r="Q2508" t="str">
            <v>N</v>
          </cell>
          <cell r="R2508" t="str">
            <v>N</v>
          </cell>
          <cell r="S2508" t="str">
            <v>O</v>
          </cell>
          <cell r="T2508" t="str">
            <v>O</v>
          </cell>
          <cell r="U2508" t="str">
            <v>N</v>
          </cell>
          <cell r="V2508" t="str">
            <v>O</v>
          </cell>
          <cell r="W2508" t="str">
            <v>ML</v>
          </cell>
        </row>
        <row r="2509">
          <cell r="B2509" t="str">
            <v>UN3277II</v>
          </cell>
          <cell r="C2509" t="str">
            <v>CHLOROFORMIATES TOXIQUES, CORROSIFS, N.S.A.</v>
          </cell>
          <cell r="D2509" t="str">
            <v>6.1</v>
          </cell>
          <cell r="E2509" t="str">
            <v>TC1</v>
          </cell>
          <cell r="F2509" t="str">
            <v>II</v>
          </cell>
          <cell r="G2509" t="str">
            <v>6.1,+8</v>
          </cell>
          <cell r="H2509" t="str">
            <v>274,561</v>
          </cell>
          <cell r="I2509">
            <v>100</v>
          </cell>
          <cell r="J2509" t="str">
            <v>E4</v>
          </cell>
          <cell r="K2509" t="str">
            <v>2</v>
          </cell>
          <cell r="L2509" t="str">
            <v>E</v>
          </cell>
          <cell r="M2509" t="str">
            <v/>
          </cell>
          <cell r="N2509" t="str">
            <v>CV13,CV28</v>
          </cell>
          <cell r="O2509" t="str">
            <v>S9,S19</v>
          </cell>
          <cell r="P2509" t="str">
            <v>N</v>
          </cell>
          <cell r="Q2509" t="str">
            <v>N</v>
          </cell>
          <cell r="R2509" t="str">
            <v>N</v>
          </cell>
          <cell r="S2509" t="str">
            <v>O</v>
          </cell>
          <cell r="T2509" t="str">
            <v>N</v>
          </cell>
          <cell r="U2509" t="str">
            <v>N</v>
          </cell>
          <cell r="V2509" t="str">
            <v>O</v>
          </cell>
          <cell r="W2509" t="str">
            <v>G</v>
          </cell>
        </row>
        <row r="2510">
          <cell r="B2510" t="str">
            <v>UN3278III</v>
          </cell>
          <cell r="C2510" t="str">
            <v>COMPOSÉ ORGANOPHOSPHORÉ LIQUIDE TOXIQUE, N.S.A.</v>
          </cell>
          <cell r="D2510" t="str">
            <v>6.1</v>
          </cell>
          <cell r="E2510" t="str">
            <v>T1</v>
          </cell>
          <cell r="F2510" t="str">
            <v>III</v>
          </cell>
          <cell r="G2510" t="str">
            <v>6.1</v>
          </cell>
          <cell r="H2510" t="str">
            <v>43,274</v>
          </cell>
          <cell r="I2510">
            <v>5000</v>
          </cell>
          <cell r="J2510" t="str">
            <v>E1</v>
          </cell>
          <cell r="K2510" t="str">
            <v>2</v>
          </cell>
          <cell r="L2510" t="str">
            <v>E</v>
          </cell>
          <cell r="M2510" t="str">
            <v>V12</v>
          </cell>
          <cell r="N2510" t="str">
            <v>CV13,CV28</v>
          </cell>
          <cell r="O2510" t="str">
            <v>S9</v>
          </cell>
          <cell r="P2510" t="str">
            <v>N</v>
          </cell>
          <cell r="Q2510" t="str">
            <v>N</v>
          </cell>
          <cell r="R2510" t="str">
            <v>N</v>
          </cell>
          <cell r="S2510" t="str">
            <v>O</v>
          </cell>
          <cell r="T2510" t="str">
            <v>N</v>
          </cell>
          <cell r="U2510" t="str">
            <v>N</v>
          </cell>
          <cell r="V2510" t="str">
            <v>O</v>
          </cell>
          <cell r="W2510" t="str">
            <v>ML</v>
          </cell>
        </row>
        <row r="2511">
          <cell r="B2511" t="str">
            <v>UN3278II</v>
          </cell>
          <cell r="C2511" t="str">
            <v>COMPOSÉ ORGANOPHOSPHORÉ LIQUIDE TOXIQUE, N.S.A.</v>
          </cell>
          <cell r="D2511" t="str">
            <v>6.1</v>
          </cell>
          <cell r="E2511" t="str">
            <v>T1</v>
          </cell>
          <cell r="F2511" t="str">
            <v>II</v>
          </cell>
          <cell r="G2511" t="str">
            <v>6.1</v>
          </cell>
          <cell r="H2511" t="str">
            <v>43,274</v>
          </cell>
          <cell r="I2511">
            <v>100</v>
          </cell>
          <cell r="J2511" t="str">
            <v>E4</v>
          </cell>
          <cell r="K2511" t="str">
            <v>2</v>
          </cell>
          <cell r="L2511" t="str">
            <v>E</v>
          </cell>
          <cell r="M2511" t="str">
            <v/>
          </cell>
          <cell r="N2511" t="str">
            <v>CV13,CV28</v>
          </cell>
          <cell r="O2511" t="str">
            <v>S9,S19</v>
          </cell>
          <cell r="P2511" t="str">
            <v>N</v>
          </cell>
          <cell r="Q2511" t="str">
            <v>N</v>
          </cell>
          <cell r="R2511" t="str">
            <v>N</v>
          </cell>
          <cell r="S2511" t="str">
            <v>O</v>
          </cell>
          <cell r="T2511" t="str">
            <v>N</v>
          </cell>
          <cell r="U2511" t="str">
            <v>N</v>
          </cell>
          <cell r="V2511" t="str">
            <v>O</v>
          </cell>
          <cell r="W2511" t="str">
            <v>ML</v>
          </cell>
        </row>
        <row r="2512">
          <cell r="B2512" t="str">
            <v>UN3278I</v>
          </cell>
          <cell r="C2512" t="str">
            <v>COMPOSÉ ORGANOPHOSPHORÉ LIQUIDE TOXIQUE, N.S.A.</v>
          </cell>
          <cell r="D2512" t="str">
            <v>6.1</v>
          </cell>
          <cell r="E2512" t="str">
            <v>T1</v>
          </cell>
          <cell r="F2512" t="str">
            <v>I</v>
          </cell>
          <cell r="G2512" t="str">
            <v>6.1</v>
          </cell>
          <cell r="H2512" t="str">
            <v>43,274,315</v>
          </cell>
          <cell r="I2512">
            <v>0</v>
          </cell>
          <cell r="J2512" t="str">
            <v>E5</v>
          </cell>
          <cell r="K2512" t="str">
            <v>1</v>
          </cell>
          <cell r="L2512" t="str">
            <v>E</v>
          </cell>
          <cell r="M2512" t="str">
            <v/>
          </cell>
          <cell r="N2512" t="str">
            <v>CV1,CV13,CV28</v>
          </cell>
          <cell r="O2512" t="str">
            <v>S9,S14</v>
          </cell>
          <cell r="P2512" t="str">
            <v>N</v>
          </cell>
          <cell r="Q2512" t="str">
            <v>N</v>
          </cell>
          <cell r="R2512" t="str">
            <v>N</v>
          </cell>
          <cell r="S2512" t="str">
            <v>O</v>
          </cell>
          <cell r="T2512" t="str">
            <v>O</v>
          </cell>
          <cell r="U2512" t="str">
            <v>N</v>
          </cell>
          <cell r="V2512" t="str">
            <v>O</v>
          </cell>
          <cell r="W2512" t="str">
            <v>ML</v>
          </cell>
        </row>
        <row r="2513">
          <cell r="B2513" t="str">
            <v>UN3279II</v>
          </cell>
          <cell r="C2513" t="str">
            <v>COMPOSÉ ORGANOPHOSPHORÉ TOXIQUE, INFLAMMABLE, N.S.A.</v>
          </cell>
          <cell r="D2513" t="str">
            <v>6.1</v>
          </cell>
          <cell r="E2513" t="str">
            <v>TF1</v>
          </cell>
          <cell r="F2513" t="str">
            <v>II</v>
          </cell>
          <cell r="G2513" t="str">
            <v>6.1,+3</v>
          </cell>
          <cell r="H2513" t="str">
            <v>43,274</v>
          </cell>
          <cell r="I2513">
            <v>100</v>
          </cell>
          <cell r="J2513" t="str">
            <v>E4</v>
          </cell>
          <cell r="K2513" t="str">
            <v>2</v>
          </cell>
          <cell r="L2513" t="str">
            <v>E</v>
          </cell>
          <cell r="M2513" t="str">
            <v/>
          </cell>
          <cell r="N2513" t="str">
            <v>CV13,CV28</v>
          </cell>
          <cell r="O2513" t="str">
            <v>S2,S9,S19</v>
          </cell>
          <cell r="P2513" t="str">
            <v>N</v>
          </cell>
          <cell r="Q2513" t="str">
            <v>N</v>
          </cell>
          <cell r="R2513" t="str">
            <v>N</v>
          </cell>
          <cell r="S2513" t="str">
            <v>O</v>
          </cell>
          <cell r="T2513" t="str">
            <v>N</v>
          </cell>
          <cell r="U2513" t="str">
            <v>N</v>
          </cell>
          <cell r="V2513" t="str">
            <v>O</v>
          </cell>
          <cell r="W2513" t="str">
            <v>G</v>
          </cell>
        </row>
        <row r="2514">
          <cell r="B2514" t="str">
            <v>UN3279I</v>
          </cell>
          <cell r="C2514" t="str">
            <v>COMPOSÉ ORGANOPHOSPHORÉ TOXIQUE, INFLAMMABLE, N.S.A.</v>
          </cell>
          <cell r="D2514" t="str">
            <v>6.1</v>
          </cell>
          <cell r="E2514" t="str">
            <v>TF1</v>
          </cell>
          <cell r="F2514" t="str">
            <v>I</v>
          </cell>
          <cell r="G2514" t="str">
            <v>6.1,+3</v>
          </cell>
          <cell r="H2514" t="str">
            <v>43 ,274,315</v>
          </cell>
          <cell r="I2514">
            <v>0</v>
          </cell>
          <cell r="J2514" t="str">
            <v>E5</v>
          </cell>
          <cell r="K2514" t="str">
            <v>1</v>
          </cell>
          <cell r="L2514" t="str">
            <v>D</v>
          </cell>
          <cell r="M2514" t="str">
            <v/>
          </cell>
          <cell r="N2514" t="str">
            <v>CV1,CV13,CV28</v>
          </cell>
          <cell r="O2514" t="str">
            <v>S2,S9,S14</v>
          </cell>
          <cell r="P2514" t="str">
            <v>N</v>
          </cell>
          <cell r="Q2514" t="str">
            <v>N</v>
          </cell>
          <cell r="R2514" t="str">
            <v>N</v>
          </cell>
          <cell r="S2514" t="str">
            <v>O</v>
          </cell>
          <cell r="T2514" t="str">
            <v>O</v>
          </cell>
          <cell r="U2514" t="str">
            <v>N</v>
          </cell>
          <cell r="V2514" t="str">
            <v>O</v>
          </cell>
          <cell r="W2514" t="str">
            <v>G</v>
          </cell>
        </row>
        <row r="2515">
          <cell r="B2515" t="str">
            <v>UN3280III</v>
          </cell>
          <cell r="C2515" t="str">
            <v>COMPOSÉ ORGANIQUE DE L ARSENIC, LIQUIDE, N.S.A.</v>
          </cell>
          <cell r="D2515" t="str">
            <v>6.1</v>
          </cell>
          <cell r="E2515" t="str">
            <v>T3</v>
          </cell>
          <cell r="F2515" t="str">
            <v>III</v>
          </cell>
          <cell r="G2515" t="str">
            <v>6.1</v>
          </cell>
          <cell r="H2515" t="str">
            <v>274</v>
          </cell>
          <cell r="I2515">
            <v>5000</v>
          </cell>
          <cell r="J2515" t="str">
            <v>E1</v>
          </cell>
          <cell r="K2515" t="str">
            <v>2</v>
          </cell>
          <cell r="L2515" t="str">
            <v>E</v>
          </cell>
          <cell r="M2515" t="str">
            <v>V12</v>
          </cell>
          <cell r="N2515" t="str">
            <v>CV13,CV28</v>
          </cell>
          <cell r="O2515" t="str">
            <v>S9</v>
          </cell>
          <cell r="P2515" t="str">
            <v>N</v>
          </cell>
          <cell r="Q2515" t="str">
            <v>N</v>
          </cell>
          <cell r="R2515" t="str">
            <v>N</v>
          </cell>
          <cell r="S2515" t="str">
            <v>O</v>
          </cell>
          <cell r="T2515" t="str">
            <v>N</v>
          </cell>
          <cell r="U2515" t="str">
            <v>N</v>
          </cell>
          <cell r="V2515" t="str">
            <v>O</v>
          </cell>
          <cell r="W2515" t="str">
            <v>ML</v>
          </cell>
        </row>
        <row r="2516">
          <cell r="B2516" t="str">
            <v>UN3280II</v>
          </cell>
          <cell r="C2516" t="str">
            <v>COMPOSÉ ORGANIQUE DE L ARSENIC, LIQUIDE, N.S.A.</v>
          </cell>
          <cell r="D2516" t="str">
            <v>6.1</v>
          </cell>
          <cell r="E2516" t="str">
            <v>T3</v>
          </cell>
          <cell r="F2516" t="str">
            <v>II</v>
          </cell>
          <cell r="G2516" t="str">
            <v>6.1</v>
          </cell>
          <cell r="H2516" t="str">
            <v>274</v>
          </cell>
          <cell r="I2516">
            <v>100</v>
          </cell>
          <cell r="J2516" t="str">
            <v>E4</v>
          </cell>
          <cell r="K2516" t="str">
            <v>2</v>
          </cell>
          <cell r="L2516" t="str">
            <v>E</v>
          </cell>
          <cell r="M2516" t="str">
            <v/>
          </cell>
          <cell r="N2516" t="str">
            <v>CV13,CV28</v>
          </cell>
          <cell r="O2516" t="str">
            <v>S9,S19</v>
          </cell>
          <cell r="P2516" t="str">
            <v>N</v>
          </cell>
          <cell r="Q2516" t="str">
            <v>N</v>
          </cell>
          <cell r="R2516" t="str">
            <v>N</v>
          </cell>
          <cell r="S2516" t="str">
            <v>O</v>
          </cell>
          <cell r="T2516" t="str">
            <v>N</v>
          </cell>
          <cell r="U2516" t="str">
            <v>N</v>
          </cell>
          <cell r="V2516" t="str">
            <v>O</v>
          </cell>
          <cell r="W2516" t="str">
            <v>ML</v>
          </cell>
        </row>
        <row r="2517">
          <cell r="B2517" t="str">
            <v>UN3280I</v>
          </cell>
          <cell r="C2517" t="str">
            <v>COMPOSÉ ORGANIQUE DE L ARSENIC, LIQUIDE, N.S.A.</v>
          </cell>
          <cell r="D2517" t="str">
            <v>6.1</v>
          </cell>
          <cell r="E2517" t="str">
            <v>T3</v>
          </cell>
          <cell r="F2517" t="str">
            <v>I</v>
          </cell>
          <cell r="G2517" t="str">
            <v>6.1</v>
          </cell>
          <cell r="H2517" t="str">
            <v>274,315</v>
          </cell>
          <cell r="I2517">
            <v>0</v>
          </cell>
          <cell r="J2517" t="str">
            <v>E5</v>
          </cell>
          <cell r="K2517" t="str">
            <v>1</v>
          </cell>
          <cell r="L2517" t="str">
            <v>E</v>
          </cell>
          <cell r="M2517" t="str">
            <v/>
          </cell>
          <cell r="N2517" t="str">
            <v>CV1,CV13,CV28</v>
          </cell>
          <cell r="O2517" t="str">
            <v>S9,S14</v>
          </cell>
          <cell r="P2517" t="str">
            <v>N</v>
          </cell>
          <cell r="Q2517" t="str">
            <v>N</v>
          </cell>
          <cell r="R2517" t="str">
            <v>N</v>
          </cell>
          <cell r="S2517" t="str">
            <v>O</v>
          </cell>
          <cell r="T2517" t="str">
            <v>O</v>
          </cell>
          <cell r="U2517" t="str">
            <v>N</v>
          </cell>
          <cell r="V2517" t="str">
            <v>O</v>
          </cell>
          <cell r="W2517" t="str">
            <v>ML</v>
          </cell>
        </row>
        <row r="2518">
          <cell r="B2518" t="str">
            <v>UN3281III</v>
          </cell>
          <cell r="C2518" t="str">
            <v>MÉTAUX-CARBONYLES LIQUIDES, N.S.A.,</v>
          </cell>
          <cell r="D2518" t="str">
            <v>6.1</v>
          </cell>
          <cell r="E2518" t="str">
            <v>T3</v>
          </cell>
          <cell r="F2518" t="str">
            <v>III</v>
          </cell>
          <cell r="G2518" t="str">
            <v>6.1</v>
          </cell>
          <cell r="H2518" t="str">
            <v>274,562</v>
          </cell>
          <cell r="I2518">
            <v>5000</v>
          </cell>
          <cell r="J2518" t="str">
            <v>E1</v>
          </cell>
          <cell r="K2518" t="str">
            <v>2</v>
          </cell>
          <cell r="L2518" t="str">
            <v>E</v>
          </cell>
          <cell r="M2518" t="str">
            <v>V12</v>
          </cell>
          <cell r="N2518" t="str">
            <v>CV13,CV28</v>
          </cell>
          <cell r="O2518" t="str">
            <v>S9</v>
          </cell>
          <cell r="P2518" t="str">
            <v>N</v>
          </cell>
          <cell r="Q2518" t="str">
            <v>N</v>
          </cell>
          <cell r="R2518" t="str">
            <v>N</v>
          </cell>
          <cell r="S2518" t="str">
            <v>O</v>
          </cell>
          <cell r="T2518" t="str">
            <v>N</v>
          </cell>
          <cell r="U2518" t="str">
            <v>N</v>
          </cell>
          <cell r="V2518" t="str">
            <v>O</v>
          </cell>
          <cell r="W2518" t="str">
            <v>ML</v>
          </cell>
        </row>
        <row r="2519">
          <cell r="B2519" t="str">
            <v>UN3281II</v>
          </cell>
          <cell r="C2519" t="str">
            <v>MÉTAUX-CARBONYLES LIQUIDES, N.S.A.,</v>
          </cell>
          <cell r="D2519" t="str">
            <v>6.1</v>
          </cell>
          <cell r="E2519" t="str">
            <v>T3</v>
          </cell>
          <cell r="F2519" t="str">
            <v>II</v>
          </cell>
          <cell r="G2519" t="str">
            <v>6.1</v>
          </cell>
          <cell r="H2519" t="str">
            <v>274,562</v>
          </cell>
          <cell r="I2519">
            <v>100</v>
          </cell>
          <cell r="J2519" t="str">
            <v>E4</v>
          </cell>
          <cell r="K2519" t="str">
            <v>2</v>
          </cell>
          <cell r="L2519" t="str">
            <v>E</v>
          </cell>
          <cell r="M2519" t="str">
            <v/>
          </cell>
          <cell r="N2519" t="str">
            <v>CV13,CV28</v>
          </cell>
          <cell r="O2519" t="str">
            <v>S9,S19</v>
          </cell>
          <cell r="P2519" t="str">
            <v>N</v>
          </cell>
          <cell r="Q2519" t="str">
            <v>N</v>
          </cell>
          <cell r="R2519" t="str">
            <v>N</v>
          </cell>
          <cell r="S2519" t="str">
            <v>O</v>
          </cell>
          <cell r="T2519" t="str">
            <v>N</v>
          </cell>
          <cell r="U2519" t="str">
            <v>N</v>
          </cell>
          <cell r="V2519" t="str">
            <v>O</v>
          </cell>
          <cell r="W2519" t="str">
            <v>ML</v>
          </cell>
        </row>
        <row r="2520">
          <cell r="B2520" t="str">
            <v>UN3281I</v>
          </cell>
          <cell r="C2520" t="str">
            <v>MÉTAUX-CARBONYLES LIQUIDES, N.S.A.</v>
          </cell>
          <cell r="D2520" t="str">
            <v>6.1</v>
          </cell>
          <cell r="E2520" t="str">
            <v>T3</v>
          </cell>
          <cell r="F2520" t="str">
            <v>I</v>
          </cell>
          <cell r="G2520" t="str">
            <v>6.1</v>
          </cell>
          <cell r="H2520" t="str">
            <v>274,315 ,562</v>
          </cell>
          <cell r="I2520">
            <v>0</v>
          </cell>
          <cell r="J2520" t="str">
            <v>E5</v>
          </cell>
          <cell r="K2520" t="str">
            <v>1</v>
          </cell>
          <cell r="L2520" t="str">
            <v>E</v>
          </cell>
          <cell r="M2520" t="str">
            <v/>
          </cell>
          <cell r="N2520" t="str">
            <v>CV1,CV13,CV28</v>
          </cell>
          <cell r="O2520" t="str">
            <v>S9,S14</v>
          </cell>
          <cell r="P2520" t="str">
            <v>N</v>
          </cell>
          <cell r="Q2520" t="str">
            <v>N</v>
          </cell>
          <cell r="R2520" t="str">
            <v>N</v>
          </cell>
          <cell r="S2520" t="str">
            <v>O</v>
          </cell>
          <cell r="T2520" t="str">
            <v>O</v>
          </cell>
          <cell r="U2520" t="str">
            <v>N</v>
          </cell>
          <cell r="V2520" t="str">
            <v>O</v>
          </cell>
          <cell r="W2520" t="str">
            <v>ML</v>
          </cell>
        </row>
        <row r="2521">
          <cell r="B2521" t="str">
            <v>UN3282III</v>
          </cell>
          <cell r="C2521" t="str">
            <v>COMPOSÉ ORGANOMÉTALLIQUE LIQUIDE TOXIQUE, N.S.A.</v>
          </cell>
          <cell r="D2521" t="str">
            <v>6.1</v>
          </cell>
          <cell r="E2521" t="str">
            <v>T3</v>
          </cell>
          <cell r="F2521" t="str">
            <v>III</v>
          </cell>
          <cell r="G2521" t="str">
            <v>6.1</v>
          </cell>
          <cell r="H2521" t="str">
            <v>274,562</v>
          </cell>
          <cell r="I2521">
            <v>5000</v>
          </cell>
          <cell r="J2521" t="str">
            <v>E1</v>
          </cell>
          <cell r="K2521" t="str">
            <v>2</v>
          </cell>
          <cell r="L2521" t="str">
            <v>E</v>
          </cell>
          <cell r="M2521" t="str">
            <v>V12</v>
          </cell>
          <cell r="N2521" t="str">
            <v>CV13,CV28</v>
          </cell>
          <cell r="O2521" t="str">
            <v>S9</v>
          </cell>
          <cell r="P2521" t="str">
            <v>N</v>
          </cell>
          <cell r="Q2521" t="str">
            <v>N</v>
          </cell>
          <cell r="R2521" t="str">
            <v>N</v>
          </cell>
          <cell r="S2521" t="str">
            <v>O</v>
          </cell>
          <cell r="T2521" t="str">
            <v>N</v>
          </cell>
          <cell r="U2521" t="str">
            <v>N</v>
          </cell>
          <cell r="V2521" t="str">
            <v>O</v>
          </cell>
          <cell r="W2521" t="str">
            <v>ML</v>
          </cell>
        </row>
        <row r="2522">
          <cell r="B2522" t="str">
            <v>UN3282II</v>
          </cell>
          <cell r="C2522" t="str">
            <v>COMPOSÉ ORGANOMÉTALLIQUE LIQUIDE TOXIQUE, N.S.A.</v>
          </cell>
          <cell r="D2522" t="str">
            <v>6.1</v>
          </cell>
          <cell r="E2522" t="str">
            <v>T3</v>
          </cell>
          <cell r="F2522" t="str">
            <v>II</v>
          </cell>
          <cell r="G2522" t="str">
            <v>6.1</v>
          </cell>
          <cell r="H2522" t="str">
            <v>274,562</v>
          </cell>
          <cell r="I2522">
            <v>100</v>
          </cell>
          <cell r="J2522" t="str">
            <v>E4</v>
          </cell>
          <cell r="K2522" t="str">
            <v>2</v>
          </cell>
          <cell r="L2522" t="str">
            <v>E</v>
          </cell>
          <cell r="M2522" t="str">
            <v/>
          </cell>
          <cell r="N2522" t="str">
            <v>CV13,CV28</v>
          </cell>
          <cell r="O2522" t="str">
            <v>S9,S19</v>
          </cell>
          <cell r="P2522" t="str">
            <v>N</v>
          </cell>
          <cell r="Q2522" t="str">
            <v>N</v>
          </cell>
          <cell r="R2522" t="str">
            <v>N</v>
          </cell>
          <cell r="S2522" t="str">
            <v>O</v>
          </cell>
          <cell r="T2522" t="str">
            <v>N</v>
          </cell>
          <cell r="U2522" t="str">
            <v>N</v>
          </cell>
          <cell r="V2522" t="str">
            <v>O</v>
          </cell>
          <cell r="W2522" t="str">
            <v>ML</v>
          </cell>
        </row>
        <row r="2523">
          <cell r="B2523" t="str">
            <v>UN3282I</v>
          </cell>
          <cell r="C2523" t="str">
            <v>COMPOSÉ ORGANOMÉTALLIQUE LIQUIDE TOXIQUE, N.S.A.</v>
          </cell>
          <cell r="D2523" t="str">
            <v>6.1</v>
          </cell>
          <cell r="E2523" t="str">
            <v>T3</v>
          </cell>
          <cell r="F2523" t="str">
            <v>I</v>
          </cell>
          <cell r="G2523" t="str">
            <v>6.1</v>
          </cell>
          <cell r="H2523" t="str">
            <v>274,562</v>
          </cell>
          <cell r="I2523">
            <v>0</v>
          </cell>
          <cell r="J2523" t="str">
            <v>E5</v>
          </cell>
          <cell r="K2523" t="str">
            <v>1</v>
          </cell>
          <cell r="L2523" t="str">
            <v>E</v>
          </cell>
          <cell r="M2523" t="str">
            <v/>
          </cell>
          <cell r="N2523" t="str">
            <v>CV1,CV13,CV28</v>
          </cell>
          <cell r="O2523" t="str">
            <v>S9,S14</v>
          </cell>
          <cell r="P2523" t="str">
            <v>N</v>
          </cell>
          <cell r="Q2523" t="str">
            <v>N</v>
          </cell>
          <cell r="R2523" t="str">
            <v>N</v>
          </cell>
          <cell r="S2523" t="str">
            <v>O</v>
          </cell>
          <cell r="T2523" t="str">
            <v>O</v>
          </cell>
          <cell r="U2523" t="str">
            <v>N</v>
          </cell>
          <cell r="V2523" t="str">
            <v>O</v>
          </cell>
          <cell r="W2523" t="str">
            <v>ML</v>
          </cell>
        </row>
        <row r="2524">
          <cell r="B2524" t="str">
            <v>UN3283III</v>
          </cell>
          <cell r="C2524" t="str">
            <v>COMPOSÉ DU SÉLÉNIUM, SOLIDE, N.S.A.</v>
          </cell>
          <cell r="D2524" t="str">
            <v>6.1</v>
          </cell>
          <cell r="E2524" t="str">
            <v>T5</v>
          </cell>
          <cell r="F2524" t="str">
            <v>III</v>
          </cell>
          <cell r="G2524" t="str">
            <v>6.1</v>
          </cell>
          <cell r="H2524" t="str">
            <v>274,563</v>
          </cell>
          <cell r="I2524">
            <v>5000</v>
          </cell>
          <cell r="J2524" t="str">
            <v>E1</v>
          </cell>
          <cell r="K2524" t="str">
            <v>2</v>
          </cell>
          <cell r="L2524" t="str">
            <v>E</v>
          </cell>
          <cell r="M2524" t="str">
            <v/>
          </cell>
          <cell r="N2524" t="str">
            <v>CV13,CV28</v>
          </cell>
          <cell r="O2524" t="str">
            <v>S9</v>
          </cell>
          <cell r="P2524" t="str">
            <v>N</v>
          </cell>
          <cell r="Q2524" t="str">
            <v>N</v>
          </cell>
          <cell r="R2524" t="str">
            <v>N</v>
          </cell>
          <cell r="S2524" t="str">
            <v>O</v>
          </cell>
          <cell r="T2524" t="str">
            <v>N</v>
          </cell>
          <cell r="U2524" t="str">
            <v>N</v>
          </cell>
          <cell r="V2524" t="str">
            <v>O</v>
          </cell>
          <cell r="W2524" t="str">
            <v>G</v>
          </cell>
        </row>
        <row r="2525">
          <cell r="B2525" t="str">
            <v>UN3283II</v>
          </cell>
          <cell r="C2525" t="str">
            <v>COMPOSÉ DU SÉLÉNIUM, SOLIDE, N.S.A.</v>
          </cell>
          <cell r="D2525" t="str">
            <v>6.1</v>
          </cell>
          <cell r="E2525" t="str">
            <v>T5</v>
          </cell>
          <cell r="F2525" t="str">
            <v>II</v>
          </cell>
          <cell r="G2525" t="str">
            <v>6.1</v>
          </cell>
          <cell r="H2525" t="str">
            <v>274,563</v>
          </cell>
          <cell r="I2525">
            <v>500</v>
          </cell>
          <cell r="J2525" t="str">
            <v>E4</v>
          </cell>
          <cell r="K2525" t="str">
            <v>2</v>
          </cell>
          <cell r="L2525" t="str">
            <v>E</v>
          </cell>
          <cell r="M2525" t="str">
            <v>V11</v>
          </cell>
          <cell r="N2525" t="str">
            <v>CV13,CV28</v>
          </cell>
          <cell r="O2525" t="str">
            <v>S9,S19</v>
          </cell>
          <cell r="P2525" t="str">
            <v>N</v>
          </cell>
          <cell r="Q2525" t="str">
            <v>N</v>
          </cell>
          <cell r="R2525" t="str">
            <v>N</v>
          </cell>
          <cell r="S2525" t="str">
            <v>O</v>
          </cell>
          <cell r="T2525" t="str">
            <v>N</v>
          </cell>
          <cell r="U2525" t="str">
            <v>N</v>
          </cell>
          <cell r="V2525" t="str">
            <v>O</v>
          </cell>
          <cell r="W2525" t="str">
            <v>G</v>
          </cell>
        </row>
        <row r="2526">
          <cell r="B2526" t="str">
            <v>UN3283I</v>
          </cell>
          <cell r="C2526" t="str">
            <v>COMPOSÉ DU SÉLÉNIUM, SOLIDE, N.S.A.</v>
          </cell>
          <cell r="D2526" t="str">
            <v>6.1</v>
          </cell>
          <cell r="E2526" t="str">
            <v>T5</v>
          </cell>
          <cell r="F2526" t="str">
            <v>I</v>
          </cell>
          <cell r="G2526" t="str">
            <v>6.1</v>
          </cell>
          <cell r="H2526" t="str">
            <v>274,563</v>
          </cell>
          <cell r="I2526">
            <v>0</v>
          </cell>
          <cell r="J2526" t="str">
            <v>E5</v>
          </cell>
          <cell r="K2526" t="str">
            <v>1</v>
          </cell>
          <cell r="L2526" t="str">
            <v>E</v>
          </cell>
          <cell r="M2526" t="str">
            <v>V10</v>
          </cell>
          <cell r="N2526" t="str">
            <v>CV1,CV13,CV28</v>
          </cell>
          <cell r="O2526" t="str">
            <v>S9,S14</v>
          </cell>
          <cell r="P2526" t="str">
            <v>N</v>
          </cell>
          <cell r="Q2526" t="str">
            <v>N</v>
          </cell>
          <cell r="R2526" t="str">
            <v>N</v>
          </cell>
          <cell r="S2526" t="str">
            <v>O</v>
          </cell>
          <cell r="T2526" t="str">
            <v>O</v>
          </cell>
          <cell r="U2526" t="str">
            <v>N</v>
          </cell>
          <cell r="V2526" t="str">
            <v>O</v>
          </cell>
          <cell r="W2526" t="str">
            <v>G</v>
          </cell>
        </row>
        <row r="2527">
          <cell r="B2527" t="str">
            <v>UN3284III</v>
          </cell>
          <cell r="C2527" t="str">
            <v>COMPOSÉ DU TELLURE, N.S.A.</v>
          </cell>
          <cell r="D2527" t="str">
            <v>6.1</v>
          </cell>
          <cell r="E2527" t="str">
            <v>T5</v>
          </cell>
          <cell r="F2527" t="str">
            <v>III</v>
          </cell>
          <cell r="G2527" t="str">
            <v>6.1</v>
          </cell>
          <cell r="H2527" t="str">
            <v>274</v>
          </cell>
          <cell r="I2527">
            <v>5000</v>
          </cell>
          <cell r="J2527" t="str">
            <v>E1</v>
          </cell>
          <cell r="K2527" t="str">
            <v>2</v>
          </cell>
          <cell r="L2527" t="str">
            <v>E</v>
          </cell>
          <cell r="M2527" t="str">
            <v/>
          </cell>
          <cell r="N2527" t="str">
            <v>CV13,CV28</v>
          </cell>
          <cell r="O2527" t="str">
            <v>S9</v>
          </cell>
          <cell r="P2527" t="str">
            <v>N</v>
          </cell>
          <cell r="Q2527" t="str">
            <v>N</v>
          </cell>
          <cell r="R2527" t="str">
            <v>N</v>
          </cell>
          <cell r="S2527" t="str">
            <v>O</v>
          </cell>
          <cell r="T2527" t="str">
            <v>N</v>
          </cell>
          <cell r="U2527" t="str">
            <v>N</v>
          </cell>
          <cell r="V2527" t="str">
            <v>O</v>
          </cell>
          <cell r="W2527" t="str">
            <v>G</v>
          </cell>
        </row>
        <row r="2528">
          <cell r="B2528" t="str">
            <v>UN3284II</v>
          </cell>
          <cell r="C2528" t="str">
            <v>COMPOSÉ DU TELLURE, N.S.A.</v>
          </cell>
          <cell r="D2528" t="str">
            <v>6.1</v>
          </cell>
          <cell r="E2528" t="str">
            <v>T5</v>
          </cell>
          <cell r="F2528" t="str">
            <v>II</v>
          </cell>
          <cell r="G2528" t="str">
            <v>6.1</v>
          </cell>
          <cell r="H2528" t="str">
            <v>274</v>
          </cell>
          <cell r="I2528">
            <v>500</v>
          </cell>
          <cell r="J2528" t="str">
            <v>E4</v>
          </cell>
          <cell r="K2528" t="str">
            <v>2</v>
          </cell>
          <cell r="L2528" t="str">
            <v>E</v>
          </cell>
          <cell r="M2528" t="str">
            <v>V11</v>
          </cell>
          <cell r="N2528" t="str">
            <v>CV13,CV28</v>
          </cell>
          <cell r="O2528" t="str">
            <v>S9,S19</v>
          </cell>
          <cell r="P2528" t="str">
            <v>N</v>
          </cell>
          <cell r="Q2528" t="str">
            <v>N</v>
          </cell>
          <cell r="R2528" t="str">
            <v>N</v>
          </cell>
          <cell r="S2528" t="str">
            <v>O</v>
          </cell>
          <cell r="T2528" t="str">
            <v>N</v>
          </cell>
          <cell r="U2528" t="str">
            <v>N</v>
          </cell>
          <cell r="V2528" t="str">
            <v>O</v>
          </cell>
          <cell r="W2528" t="str">
            <v>G</v>
          </cell>
        </row>
        <row r="2529">
          <cell r="B2529" t="str">
            <v>UN3284I</v>
          </cell>
          <cell r="C2529" t="str">
            <v>COMPOSÉ DU TELLURE, N.S.A.</v>
          </cell>
          <cell r="D2529" t="str">
            <v>6.1</v>
          </cell>
          <cell r="E2529" t="str">
            <v>T5</v>
          </cell>
          <cell r="F2529" t="str">
            <v>I</v>
          </cell>
          <cell r="G2529" t="str">
            <v>6.1</v>
          </cell>
          <cell r="H2529" t="str">
            <v>274</v>
          </cell>
          <cell r="I2529">
            <v>0</v>
          </cell>
          <cell r="J2529" t="str">
            <v>E5</v>
          </cell>
          <cell r="K2529" t="str">
            <v>1</v>
          </cell>
          <cell r="L2529" t="str">
            <v>E</v>
          </cell>
          <cell r="M2529" t="str">
            <v>V10</v>
          </cell>
          <cell r="N2529" t="str">
            <v>CV1,CV13,CV28</v>
          </cell>
          <cell r="O2529" t="str">
            <v>S9,S14</v>
          </cell>
          <cell r="P2529" t="str">
            <v>N</v>
          </cell>
          <cell r="Q2529" t="str">
            <v>N</v>
          </cell>
          <cell r="R2529" t="str">
            <v>N</v>
          </cell>
          <cell r="S2529" t="str">
            <v>O</v>
          </cell>
          <cell r="T2529" t="str">
            <v>O</v>
          </cell>
          <cell r="U2529" t="str">
            <v>N</v>
          </cell>
          <cell r="V2529" t="str">
            <v>O</v>
          </cell>
          <cell r="W2529" t="str">
            <v>G</v>
          </cell>
        </row>
        <row r="2530">
          <cell r="B2530" t="str">
            <v>UN3285III</v>
          </cell>
          <cell r="C2530" t="str">
            <v>COMPOSÉ DU VANADIUM, N.S.A.</v>
          </cell>
          <cell r="D2530" t="str">
            <v>6.1</v>
          </cell>
          <cell r="E2530" t="str">
            <v>T5</v>
          </cell>
          <cell r="F2530" t="str">
            <v>III</v>
          </cell>
          <cell r="G2530" t="str">
            <v>6.1</v>
          </cell>
          <cell r="H2530" t="str">
            <v>274,564</v>
          </cell>
          <cell r="I2530">
            <v>5000</v>
          </cell>
          <cell r="J2530" t="str">
            <v>E1</v>
          </cell>
          <cell r="K2530" t="str">
            <v>2</v>
          </cell>
          <cell r="L2530" t="str">
            <v>E</v>
          </cell>
          <cell r="M2530" t="str">
            <v/>
          </cell>
          <cell r="N2530" t="str">
            <v>CV13,CV28</v>
          </cell>
          <cell r="O2530" t="str">
            <v>S9</v>
          </cell>
          <cell r="P2530" t="str">
            <v>N</v>
          </cell>
          <cell r="Q2530" t="str">
            <v>N</v>
          </cell>
          <cell r="R2530" t="str">
            <v>N</v>
          </cell>
          <cell r="S2530" t="str">
            <v>O</v>
          </cell>
          <cell r="T2530" t="str">
            <v>N</v>
          </cell>
          <cell r="U2530" t="str">
            <v>N</v>
          </cell>
          <cell r="V2530" t="str">
            <v>O</v>
          </cell>
          <cell r="W2530" t="str">
            <v>G</v>
          </cell>
        </row>
        <row r="2531">
          <cell r="B2531" t="str">
            <v>UN3285II</v>
          </cell>
          <cell r="C2531" t="str">
            <v>COMPOSÉ DU VANADIUM, N.S.A.</v>
          </cell>
          <cell r="D2531" t="str">
            <v>6.1</v>
          </cell>
          <cell r="E2531" t="str">
            <v>T5</v>
          </cell>
          <cell r="F2531" t="str">
            <v>II</v>
          </cell>
          <cell r="G2531" t="str">
            <v>6.1</v>
          </cell>
          <cell r="H2531" t="str">
            <v>274,564</v>
          </cell>
          <cell r="I2531">
            <v>500</v>
          </cell>
          <cell r="J2531" t="str">
            <v>E4</v>
          </cell>
          <cell r="K2531" t="str">
            <v>2</v>
          </cell>
          <cell r="L2531" t="str">
            <v>E</v>
          </cell>
          <cell r="M2531" t="str">
            <v>V11</v>
          </cell>
          <cell r="N2531" t="str">
            <v>CV13,CV28</v>
          </cell>
          <cell r="O2531" t="str">
            <v>S9,S19</v>
          </cell>
          <cell r="P2531" t="str">
            <v>N</v>
          </cell>
          <cell r="Q2531" t="str">
            <v>N</v>
          </cell>
          <cell r="R2531" t="str">
            <v>N</v>
          </cell>
          <cell r="S2531" t="str">
            <v>O</v>
          </cell>
          <cell r="T2531" t="str">
            <v>N</v>
          </cell>
          <cell r="U2531" t="str">
            <v>N</v>
          </cell>
          <cell r="V2531" t="str">
            <v>O</v>
          </cell>
          <cell r="W2531" t="str">
            <v>G</v>
          </cell>
        </row>
        <row r="2532">
          <cell r="B2532" t="str">
            <v>UN3285I</v>
          </cell>
          <cell r="C2532" t="str">
            <v>COMPOSÉ DU VANADIUM, N.S.A.</v>
          </cell>
          <cell r="D2532" t="str">
            <v>6.1</v>
          </cell>
          <cell r="E2532" t="str">
            <v>T5</v>
          </cell>
          <cell r="F2532" t="str">
            <v>I</v>
          </cell>
          <cell r="G2532" t="str">
            <v>6.1</v>
          </cell>
          <cell r="H2532" t="str">
            <v>274,564</v>
          </cell>
          <cell r="I2532">
            <v>0</v>
          </cell>
          <cell r="J2532" t="str">
            <v>E5</v>
          </cell>
          <cell r="K2532" t="str">
            <v>1</v>
          </cell>
          <cell r="L2532" t="str">
            <v>E</v>
          </cell>
          <cell r="M2532" t="str">
            <v>V10</v>
          </cell>
          <cell r="N2532" t="str">
            <v>CV1,CV13,CV28</v>
          </cell>
          <cell r="O2532" t="str">
            <v>S9,S14</v>
          </cell>
          <cell r="P2532" t="str">
            <v>N</v>
          </cell>
          <cell r="Q2532" t="str">
            <v>N</v>
          </cell>
          <cell r="R2532" t="str">
            <v>N</v>
          </cell>
          <cell r="S2532" t="str">
            <v>O</v>
          </cell>
          <cell r="T2532" t="str">
            <v>O</v>
          </cell>
          <cell r="U2532" t="str">
            <v>N</v>
          </cell>
          <cell r="V2532" t="str">
            <v>O</v>
          </cell>
          <cell r="W2532" t="str">
            <v>G</v>
          </cell>
        </row>
        <row r="2533">
          <cell r="B2533" t="str">
            <v>UN3286II</v>
          </cell>
          <cell r="C2533" t="str">
            <v>LIQUIDE INFLAMMABLE, TOXIQUE, CORROSIF, N.S.A.</v>
          </cell>
          <cell r="D2533" t="str">
            <v>3</v>
          </cell>
          <cell r="E2533" t="str">
            <v>FTC</v>
          </cell>
          <cell r="F2533" t="str">
            <v>II</v>
          </cell>
          <cell r="G2533" t="str">
            <v>3,+6.1,+8</v>
          </cell>
          <cell r="H2533" t="str">
            <v>274</v>
          </cell>
          <cell r="I2533">
            <v>1000</v>
          </cell>
          <cell r="J2533" t="str">
            <v>E2</v>
          </cell>
          <cell r="K2533" t="str">
            <v>2</v>
          </cell>
          <cell r="L2533" t="str">
            <v>E</v>
          </cell>
          <cell r="M2533" t="str">
            <v/>
          </cell>
          <cell r="N2533" t="str">
            <v>CV13,CV28</v>
          </cell>
          <cell r="O2533" t="str">
            <v>S2,S22</v>
          </cell>
          <cell r="P2533" t="str">
            <v>N</v>
          </cell>
          <cell r="Q2533" t="str">
            <v>N</v>
          </cell>
          <cell r="R2533" t="str">
            <v>N</v>
          </cell>
          <cell r="S2533" t="str">
            <v>O</v>
          </cell>
          <cell r="T2533" t="str">
            <v>N</v>
          </cell>
          <cell r="U2533" t="str">
            <v>N</v>
          </cell>
          <cell r="V2533" t="str">
            <v>O</v>
          </cell>
          <cell r="W2533" t="str">
            <v>ML</v>
          </cell>
        </row>
        <row r="2534">
          <cell r="B2534" t="str">
            <v>UN3286I</v>
          </cell>
          <cell r="C2534" t="str">
            <v>LIQUIDE INFLAMMABLE, TOXIQUE, CORROSIF, N.S.A.</v>
          </cell>
          <cell r="D2534" t="str">
            <v>3</v>
          </cell>
          <cell r="E2534" t="str">
            <v>FTC</v>
          </cell>
          <cell r="F2534" t="str">
            <v>I</v>
          </cell>
          <cell r="G2534" t="str">
            <v>3,+6.1,+8</v>
          </cell>
          <cell r="H2534" t="str">
            <v>274</v>
          </cell>
          <cell r="I2534">
            <v>0</v>
          </cell>
          <cell r="J2534" t="str">
            <v>E0</v>
          </cell>
          <cell r="K2534" t="str">
            <v>1</v>
          </cell>
          <cell r="L2534" t="str">
            <v>E</v>
          </cell>
          <cell r="M2534" t="str">
            <v/>
          </cell>
          <cell r="N2534" t="str">
            <v>CV13,CV28</v>
          </cell>
          <cell r="O2534" t="str">
            <v>S2,S22</v>
          </cell>
          <cell r="P2534" t="str">
            <v>N</v>
          </cell>
          <cell r="Q2534" t="str">
            <v>N</v>
          </cell>
          <cell r="R2534" t="str">
            <v>N</v>
          </cell>
          <cell r="S2534" t="str">
            <v>O</v>
          </cell>
          <cell r="T2534" t="str">
            <v>N</v>
          </cell>
          <cell r="U2534" t="str">
            <v>N</v>
          </cell>
          <cell r="V2534" t="str">
            <v>O</v>
          </cell>
          <cell r="W2534" t="str">
            <v>ML</v>
          </cell>
        </row>
        <row r="2535">
          <cell r="B2535" t="str">
            <v>UN3287III</v>
          </cell>
          <cell r="C2535" t="str">
            <v>LIQUIDE INORGANIQUE TOXIQUE, N.S.A.</v>
          </cell>
          <cell r="D2535" t="str">
            <v>6.1</v>
          </cell>
          <cell r="E2535" t="str">
            <v>T4</v>
          </cell>
          <cell r="F2535" t="str">
            <v>III</v>
          </cell>
          <cell r="G2535" t="str">
            <v>6.1</v>
          </cell>
          <cell r="H2535" t="str">
            <v>274</v>
          </cell>
          <cell r="I2535">
            <v>5000</v>
          </cell>
          <cell r="J2535" t="str">
            <v>E1</v>
          </cell>
          <cell r="K2535" t="str">
            <v>2</v>
          </cell>
          <cell r="L2535" t="str">
            <v>E</v>
          </cell>
          <cell r="M2535" t="str">
            <v>V12</v>
          </cell>
          <cell r="N2535" t="str">
            <v>CV13,CV28</v>
          </cell>
          <cell r="O2535" t="str">
            <v>S9</v>
          </cell>
          <cell r="P2535" t="str">
            <v>N</v>
          </cell>
          <cell r="Q2535" t="str">
            <v>N</v>
          </cell>
          <cell r="R2535" t="str">
            <v>N</v>
          </cell>
          <cell r="S2535" t="str">
            <v>O</v>
          </cell>
          <cell r="T2535" t="str">
            <v>N</v>
          </cell>
          <cell r="U2535" t="str">
            <v>N</v>
          </cell>
          <cell r="V2535" t="str">
            <v>O</v>
          </cell>
          <cell r="W2535" t="str">
            <v>ML</v>
          </cell>
        </row>
        <row r="2536">
          <cell r="B2536" t="str">
            <v>UN3287II</v>
          </cell>
          <cell r="C2536" t="str">
            <v>LIQUIDE INORGANIQUE TOXIQUE, N.S.A.</v>
          </cell>
          <cell r="D2536" t="str">
            <v>6.1</v>
          </cell>
          <cell r="E2536" t="str">
            <v>T4</v>
          </cell>
          <cell r="F2536" t="str">
            <v>II</v>
          </cell>
          <cell r="G2536" t="str">
            <v>6.1</v>
          </cell>
          <cell r="H2536" t="str">
            <v>274</v>
          </cell>
          <cell r="I2536">
            <v>100</v>
          </cell>
          <cell r="J2536" t="str">
            <v>E4</v>
          </cell>
          <cell r="K2536" t="str">
            <v>2</v>
          </cell>
          <cell r="L2536" t="str">
            <v>E</v>
          </cell>
          <cell r="M2536" t="str">
            <v/>
          </cell>
          <cell r="N2536" t="str">
            <v>CV13,CV28</v>
          </cell>
          <cell r="O2536" t="str">
            <v>S9,S19</v>
          </cell>
          <cell r="P2536" t="str">
            <v>N</v>
          </cell>
          <cell r="Q2536" t="str">
            <v>N</v>
          </cell>
          <cell r="R2536" t="str">
            <v>N</v>
          </cell>
          <cell r="S2536" t="str">
            <v>O</v>
          </cell>
          <cell r="T2536" t="str">
            <v>N</v>
          </cell>
          <cell r="U2536" t="str">
            <v>N</v>
          </cell>
          <cell r="V2536" t="str">
            <v>O</v>
          </cell>
          <cell r="W2536" t="str">
            <v>ML</v>
          </cell>
        </row>
        <row r="2537">
          <cell r="B2537" t="str">
            <v>UN3287I</v>
          </cell>
          <cell r="C2537" t="str">
            <v>LIQUIDE INORGANIQUE TOXIQUE, N.S.A.</v>
          </cell>
          <cell r="D2537" t="str">
            <v>6.1</v>
          </cell>
          <cell r="E2537" t="str">
            <v>T4</v>
          </cell>
          <cell r="F2537" t="str">
            <v>I</v>
          </cell>
          <cell r="G2537" t="str">
            <v>6.1</v>
          </cell>
          <cell r="H2537" t="str">
            <v>274,315</v>
          </cell>
          <cell r="I2537">
            <v>0</v>
          </cell>
          <cell r="J2537" t="str">
            <v>E5</v>
          </cell>
          <cell r="K2537" t="str">
            <v>1</v>
          </cell>
          <cell r="L2537" t="str">
            <v>E</v>
          </cell>
          <cell r="M2537" t="str">
            <v/>
          </cell>
          <cell r="N2537" t="str">
            <v>CV1,CV13,CV28</v>
          </cell>
          <cell r="O2537" t="str">
            <v>S9,S14</v>
          </cell>
          <cell r="P2537" t="str">
            <v>N</v>
          </cell>
          <cell r="Q2537" t="str">
            <v>N</v>
          </cell>
          <cell r="R2537" t="str">
            <v>N</v>
          </cell>
          <cell r="S2537" t="str">
            <v>O</v>
          </cell>
          <cell r="T2537" t="str">
            <v>O</v>
          </cell>
          <cell r="U2537" t="str">
            <v>N</v>
          </cell>
          <cell r="V2537" t="str">
            <v>O</v>
          </cell>
          <cell r="W2537" t="str">
            <v>ML</v>
          </cell>
        </row>
        <row r="2538">
          <cell r="B2538" t="str">
            <v>UN3288III</v>
          </cell>
          <cell r="C2538" t="str">
            <v>SOLIDE INORGANIQUE TOXIQUE, N.S.A.</v>
          </cell>
          <cell r="D2538" t="str">
            <v>6.1</v>
          </cell>
          <cell r="E2538" t="str">
            <v>T5</v>
          </cell>
          <cell r="F2538" t="str">
            <v>III</v>
          </cell>
          <cell r="G2538" t="str">
            <v>6.1</v>
          </cell>
          <cell r="H2538" t="str">
            <v>274</v>
          </cell>
          <cell r="I2538">
            <v>5000</v>
          </cell>
          <cell r="J2538" t="str">
            <v>E1</v>
          </cell>
          <cell r="K2538" t="str">
            <v>2</v>
          </cell>
          <cell r="L2538" t="str">
            <v>E</v>
          </cell>
          <cell r="M2538" t="str">
            <v/>
          </cell>
          <cell r="N2538" t="str">
            <v>CV13,CV28</v>
          </cell>
          <cell r="O2538" t="str">
            <v>S9</v>
          </cell>
          <cell r="P2538" t="str">
            <v>N</v>
          </cell>
          <cell r="Q2538" t="str">
            <v>N</v>
          </cell>
          <cell r="R2538" t="str">
            <v>N</v>
          </cell>
          <cell r="S2538" t="str">
            <v>O</v>
          </cell>
          <cell r="T2538" t="str">
            <v>N</v>
          </cell>
          <cell r="U2538" t="str">
            <v>N</v>
          </cell>
          <cell r="V2538" t="str">
            <v>O</v>
          </cell>
          <cell r="W2538" t="str">
            <v>G</v>
          </cell>
        </row>
        <row r="2539">
          <cell r="B2539" t="str">
            <v>UN3288II</v>
          </cell>
          <cell r="C2539" t="str">
            <v>SOLIDE INORGANIQUE TOXIQUE, N.S.A.</v>
          </cell>
          <cell r="D2539" t="str">
            <v>6.1</v>
          </cell>
          <cell r="E2539" t="str">
            <v>T5</v>
          </cell>
          <cell r="F2539" t="str">
            <v>II</v>
          </cell>
          <cell r="G2539" t="str">
            <v>6.1</v>
          </cell>
          <cell r="H2539" t="str">
            <v>274</v>
          </cell>
          <cell r="I2539">
            <v>500</v>
          </cell>
          <cell r="J2539" t="str">
            <v>E4</v>
          </cell>
          <cell r="K2539" t="str">
            <v>2</v>
          </cell>
          <cell r="L2539" t="str">
            <v>E</v>
          </cell>
          <cell r="M2539" t="str">
            <v>V11</v>
          </cell>
          <cell r="N2539" t="str">
            <v>CV13,CV28</v>
          </cell>
          <cell r="O2539" t="str">
            <v>S9,S19</v>
          </cell>
          <cell r="P2539" t="str">
            <v>N</v>
          </cell>
          <cell r="Q2539" t="str">
            <v>N</v>
          </cell>
          <cell r="R2539" t="str">
            <v>N</v>
          </cell>
          <cell r="S2539" t="str">
            <v>O</v>
          </cell>
          <cell r="T2539" t="str">
            <v>N</v>
          </cell>
          <cell r="U2539" t="str">
            <v>N</v>
          </cell>
          <cell r="V2539" t="str">
            <v>O</v>
          </cell>
          <cell r="W2539" t="str">
            <v>G</v>
          </cell>
        </row>
        <row r="2540">
          <cell r="B2540" t="str">
            <v>UN3288I</v>
          </cell>
          <cell r="C2540" t="str">
            <v>SOLIDE INORGANIQUE TOXIQUE, N.S.A.</v>
          </cell>
          <cell r="D2540" t="str">
            <v>6.1</v>
          </cell>
          <cell r="E2540" t="str">
            <v>T5</v>
          </cell>
          <cell r="F2540" t="str">
            <v>I</v>
          </cell>
          <cell r="G2540" t="str">
            <v>6.1</v>
          </cell>
          <cell r="H2540" t="str">
            <v>274</v>
          </cell>
          <cell r="I2540">
            <v>0</v>
          </cell>
          <cell r="J2540" t="str">
            <v>E5</v>
          </cell>
          <cell r="K2540" t="str">
            <v>1</v>
          </cell>
          <cell r="L2540" t="str">
            <v>E</v>
          </cell>
          <cell r="M2540" t="str">
            <v>V10</v>
          </cell>
          <cell r="N2540" t="str">
            <v>CV1,CV13,CV28</v>
          </cell>
          <cell r="O2540" t="str">
            <v>S9,S14</v>
          </cell>
          <cell r="P2540" t="str">
            <v>N</v>
          </cell>
          <cell r="Q2540" t="str">
            <v>N</v>
          </cell>
          <cell r="R2540" t="str">
            <v>N</v>
          </cell>
          <cell r="S2540" t="str">
            <v>O</v>
          </cell>
          <cell r="T2540" t="str">
            <v>O</v>
          </cell>
          <cell r="U2540" t="str">
            <v>N</v>
          </cell>
          <cell r="V2540" t="str">
            <v>O</v>
          </cell>
          <cell r="W2540" t="str">
            <v>G</v>
          </cell>
        </row>
        <row r="2541">
          <cell r="B2541" t="str">
            <v>UN3289II</v>
          </cell>
          <cell r="C2541" t="str">
            <v>LIQUIDE INORGANIQUE TOXIQUE, CORROSIF, N.S.A.</v>
          </cell>
          <cell r="D2541" t="str">
            <v>6.1</v>
          </cell>
          <cell r="E2541" t="str">
            <v>TC3</v>
          </cell>
          <cell r="F2541" t="str">
            <v>II</v>
          </cell>
          <cell r="G2541" t="str">
            <v>6.1,+8</v>
          </cell>
          <cell r="H2541" t="str">
            <v>274</v>
          </cell>
          <cell r="I2541">
            <v>100</v>
          </cell>
          <cell r="J2541" t="str">
            <v>E4</v>
          </cell>
          <cell r="K2541" t="str">
            <v>2</v>
          </cell>
          <cell r="L2541" t="str">
            <v>E</v>
          </cell>
          <cell r="M2541" t="str">
            <v/>
          </cell>
          <cell r="N2541" t="str">
            <v>CV13,CV28</v>
          </cell>
          <cell r="O2541" t="str">
            <v>S9,S19</v>
          </cell>
          <cell r="P2541" t="str">
            <v>N</v>
          </cell>
          <cell r="Q2541" t="str">
            <v>N</v>
          </cell>
          <cell r="R2541" t="str">
            <v>N</v>
          </cell>
          <cell r="S2541" t="str">
            <v>O</v>
          </cell>
          <cell r="T2541" t="str">
            <v>N</v>
          </cell>
          <cell r="U2541" t="str">
            <v>N</v>
          </cell>
          <cell r="V2541" t="str">
            <v>O</v>
          </cell>
          <cell r="W2541" t="str">
            <v>ML</v>
          </cell>
        </row>
        <row r="2542">
          <cell r="B2542" t="str">
            <v>UN3289I</v>
          </cell>
          <cell r="C2542" t="str">
            <v>LIQUIDE INORGANIQUE TOXIQUE, CORROSIF, N.S.A.</v>
          </cell>
          <cell r="D2542" t="str">
            <v>6.1</v>
          </cell>
          <cell r="E2542" t="str">
            <v>TC3</v>
          </cell>
          <cell r="F2542" t="str">
            <v>I</v>
          </cell>
          <cell r="G2542" t="str">
            <v>6.1,+8</v>
          </cell>
          <cell r="H2542" t="str">
            <v>274,315</v>
          </cell>
          <cell r="I2542">
            <v>0</v>
          </cell>
          <cell r="J2542" t="str">
            <v>E5</v>
          </cell>
          <cell r="K2542" t="str">
            <v>1</v>
          </cell>
          <cell r="L2542" t="str">
            <v>E</v>
          </cell>
          <cell r="M2542" t="str">
            <v/>
          </cell>
          <cell r="N2542" t="str">
            <v>CV1,CV13,CV28</v>
          </cell>
          <cell r="O2542" t="str">
            <v>S9,S14</v>
          </cell>
          <cell r="P2542" t="str">
            <v>N</v>
          </cell>
          <cell r="Q2542" t="str">
            <v>N</v>
          </cell>
          <cell r="R2542" t="str">
            <v>N</v>
          </cell>
          <cell r="S2542" t="str">
            <v>O</v>
          </cell>
          <cell r="T2542" t="str">
            <v>O</v>
          </cell>
          <cell r="U2542" t="str">
            <v>N</v>
          </cell>
          <cell r="V2542" t="str">
            <v>O</v>
          </cell>
          <cell r="W2542" t="str">
            <v>ML</v>
          </cell>
        </row>
        <row r="2543">
          <cell r="B2543" t="str">
            <v>UN3290II</v>
          </cell>
          <cell r="C2543" t="str">
            <v>SOLIDE INORGANIQUE TOXIQUE, CORROSIF, N.S.A.</v>
          </cell>
          <cell r="D2543" t="str">
            <v>6.1</v>
          </cell>
          <cell r="E2543" t="str">
            <v>TC4</v>
          </cell>
          <cell r="F2543" t="str">
            <v>II</v>
          </cell>
          <cell r="G2543" t="str">
            <v>6.1,+8</v>
          </cell>
          <cell r="H2543" t="str">
            <v>274</v>
          </cell>
          <cell r="I2543">
            <v>500</v>
          </cell>
          <cell r="J2543" t="str">
            <v>E4</v>
          </cell>
          <cell r="K2543" t="str">
            <v>2</v>
          </cell>
          <cell r="L2543" t="str">
            <v>E</v>
          </cell>
          <cell r="M2543" t="str">
            <v>V11</v>
          </cell>
          <cell r="N2543" t="str">
            <v>CV13,CV28</v>
          </cell>
          <cell r="O2543" t="str">
            <v>S9,S19</v>
          </cell>
          <cell r="P2543" t="str">
            <v>N</v>
          </cell>
          <cell r="Q2543" t="str">
            <v>N</v>
          </cell>
          <cell r="R2543" t="str">
            <v>N</v>
          </cell>
          <cell r="S2543" t="str">
            <v>O</v>
          </cell>
          <cell r="T2543" t="str">
            <v>N</v>
          </cell>
          <cell r="U2543" t="str">
            <v>N</v>
          </cell>
          <cell r="V2543" t="str">
            <v>O</v>
          </cell>
          <cell r="W2543" t="str">
            <v>G</v>
          </cell>
        </row>
        <row r="2544">
          <cell r="B2544" t="str">
            <v>UN3290I</v>
          </cell>
          <cell r="C2544" t="str">
            <v>SOLIDE INORGANIQUE TOXIQUE, CORROSIF, N.S.A.</v>
          </cell>
          <cell r="D2544" t="str">
            <v>6.1</v>
          </cell>
          <cell r="E2544" t="str">
            <v>TC4</v>
          </cell>
          <cell r="F2544" t="str">
            <v>I</v>
          </cell>
          <cell r="G2544" t="str">
            <v>6.1,+8</v>
          </cell>
          <cell r="H2544" t="str">
            <v>274</v>
          </cell>
          <cell r="I2544">
            <v>0</v>
          </cell>
          <cell r="J2544" t="str">
            <v>E5</v>
          </cell>
          <cell r="K2544" t="str">
            <v>1</v>
          </cell>
          <cell r="L2544" t="str">
            <v>E</v>
          </cell>
          <cell r="M2544" t="str">
            <v>V10</v>
          </cell>
          <cell r="N2544" t="str">
            <v>CV1,CV13,CV28</v>
          </cell>
          <cell r="O2544" t="str">
            <v>S9,S14</v>
          </cell>
          <cell r="P2544" t="str">
            <v>N</v>
          </cell>
          <cell r="Q2544" t="str">
            <v>N</v>
          </cell>
          <cell r="R2544" t="str">
            <v>N</v>
          </cell>
          <cell r="S2544" t="str">
            <v>O</v>
          </cell>
          <cell r="T2544" t="str">
            <v>O</v>
          </cell>
          <cell r="U2544" t="str">
            <v>N</v>
          </cell>
          <cell r="V2544" t="str">
            <v>O</v>
          </cell>
          <cell r="W2544" t="str">
            <v>G</v>
          </cell>
        </row>
        <row r="2545">
          <cell r="B2545" t="str">
            <v>UN3291II</v>
          </cell>
          <cell r="C2545" t="str">
            <v>DÉCHET D'HÔPITAL NON SPÉCIFIÉ ou MÉDICAL, N.S.A.</v>
          </cell>
          <cell r="D2545" t="str">
            <v>6.2</v>
          </cell>
          <cell r="E2545" t="str">
            <v>I3</v>
          </cell>
          <cell r="F2545" t="str">
            <v>II</v>
          </cell>
          <cell r="G2545" t="str">
            <v>6.2,+2.2</v>
          </cell>
          <cell r="H2545">
            <v>565</v>
          </cell>
          <cell r="I2545">
            <v>0</v>
          </cell>
          <cell r="J2545" t="str">
            <v>E0</v>
          </cell>
          <cell r="K2545" t="str">
            <v>2</v>
          </cell>
          <cell r="L2545" t="str">
            <v>-</v>
          </cell>
          <cell r="M2545" t="str">
            <v>V1</v>
          </cell>
          <cell r="N2545" t="str">
            <v>CV13,CV25 ,CV28</v>
          </cell>
          <cell r="O2545" t="str">
            <v>S3</v>
          </cell>
          <cell r="P2545" t="str">
            <v>N</v>
          </cell>
          <cell r="Q2545" t="str">
            <v>N</v>
          </cell>
          <cell r="R2545" t="str">
            <v>N</v>
          </cell>
          <cell r="S2545" t="str">
            <v>O</v>
          </cell>
          <cell r="T2545" t="str">
            <v>N</v>
          </cell>
          <cell r="U2545" t="str">
            <v>N</v>
          </cell>
          <cell r="V2545" t="str">
            <v>O</v>
          </cell>
          <cell r="W2545" t="str">
            <v>G</v>
          </cell>
        </row>
        <row r="2546">
          <cell r="B2546" t="str">
            <v>UN3291II</v>
          </cell>
          <cell r="C2546" t="str">
            <v>DÉCHET D'HÔPITAL NON SPÉCIFIÉ ou MÉDICAL, N.S.A.</v>
          </cell>
          <cell r="D2546" t="str">
            <v>6.2</v>
          </cell>
          <cell r="E2546" t="str">
            <v>I3</v>
          </cell>
          <cell r="F2546" t="str">
            <v>II</v>
          </cell>
          <cell r="G2546" t="str">
            <v>6.2</v>
          </cell>
          <cell r="H2546" t="str">
            <v>565</v>
          </cell>
          <cell r="I2546">
            <v>0</v>
          </cell>
          <cell r="J2546" t="str">
            <v>E0</v>
          </cell>
          <cell r="K2546" t="str">
            <v>2</v>
          </cell>
          <cell r="L2546" t="str">
            <v>-</v>
          </cell>
          <cell r="M2546" t="str">
            <v>V1</v>
          </cell>
          <cell r="N2546" t="str">
            <v>CV13,CV25 ,CV28</v>
          </cell>
          <cell r="O2546" t="str">
            <v>S3</v>
          </cell>
          <cell r="P2546" t="str">
            <v>N</v>
          </cell>
          <cell r="Q2546" t="str">
            <v>N</v>
          </cell>
          <cell r="R2546" t="str">
            <v>N</v>
          </cell>
          <cell r="S2546" t="str">
            <v>O</v>
          </cell>
          <cell r="T2546" t="str">
            <v>N</v>
          </cell>
          <cell r="U2546" t="str">
            <v>N</v>
          </cell>
          <cell r="V2546" t="str">
            <v>O</v>
          </cell>
          <cell r="W2546" t="str">
            <v>G</v>
          </cell>
        </row>
        <row r="2547">
          <cell r="B2547" t="str">
            <v>UN3292</v>
          </cell>
          <cell r="C2547" t="str">
            <v>ACCUMULATEURS AU SODIUM ou ÉLÉMENTS D'ACCUMULATEUR AU SODIUM</v>
          </cell>
          <cell r="D2547" t="str">
            <v>4.3</v>
          </cell>
          <cell r="E2547" t="str">
            <v>W3</v>
          </cell>
          <cell r="G2547" t="str">
            <v>4.3</v>
          </cell>
          <cell r="H2547" t="str">
            <v>239,295</v>
          </cell>
          <cell r="I2547">
            <v>0</v>
          </cell>
          <cell r="J2547" t="str">
            <v>E0</v>
          </cell>
          <cell r="K2547" t="str">
            <v>2</v>
          </cell>
          <cell r="L2547" t="str">
            <v>E</v>
          </cell>
          <cell r="M2547" t="str">
            <v>V1</v>
          </cell>
          <cell r="N2547" t="str">
            <v>CV23</v>
          </cell>
          <cell r="O2547" t="str">
            <v/>
          </cell>
          <cell r="P2547" t="str">
            <v>N</v>
          </cell>
          <cell r="Q2547" t="str">
            <v>N</v>
          </cell>
          <cell r="R2547" t="str">
            <v>N</v>
          </cell>
          <cell r="S2547" t="str">
            <v>N</v>
          </cell>
          <cell r="T2547" t="str">
            <v>N</v>
          </cell>
          <cell r="U2547" t="str">
            <v>N</v>
          </cell>
          <cell r="V2547" t="str">
            <v>N</v>
          </cell>
          <cell r="W2547" t="str">
            <v>G</v>
          </cell>
        </row>
        <row r="2548">
          <cell r="B2548" t="str">
            <v>UN3293III</v>
          </cell>
          <cell r="C2548" t="str">
            <v>HYDRAZINE EN SOLUTION AQUEUSE</v>
          </cell>
          <cell r="D2548" t="str">
            <v>6.1</v>
          </cell>
          <cell r="E2548" t="str">
            <v>T4</v>
          </cell>
          <cell r="F2548" t="str">
            <v>III</v>
          </cell>
          <cell r="G2548" t="str">
            <v>6.1</v>
          </cell>
          <cell r="H2548" t="str">
            <v>566</v>
          </cell>
          <cell r="I2548">
            <v>5000</v>
          </cell>
          <cell r="J2548" t="str">
            <v>E1</v>
          </cell>
          <cell r="K2548" t="str">
            <v>2</v>
          </cell>
          <cell r="L2548" t="str">
            <v>E</v>
          </cell>
          <cell r="M2548" t="str">
            <v>V12</v>
          </cell>
          <cell r="N2548" t="str">
            <v>CV13,CV28</v>
          </cell>
          <cell r="O2548" t="str">
            <v>S9</v>
          </cell>
          <cell r="P2548" t="str">
            <v>N</v>
          </cell>
          <cell r="Q2548" t="str">
            <v>N</v>
          </cell>
          <cell r="R2548" t="str">
            <v>N</v>
          </cell>
          <cell r="S2548" t="str">
            <v>O</v>
          </cell>
          <cell r="T2548" t="str">
            <v>N</v>
          </cell>
          <cell r="U2548" t="str">
            <v>N</v>
          </cell>
          <cell r="V2548" t="str">
            <v>N</v>
          </cell>
          <cell r="W2548" t="str">
            <v>ML</v>
          </cell>
        </row>
        <row r="2549">
          <cell r="B2549" t="str">
            <v>UN3294I</v>
          </cell>
          <cell r="C2549" t="str">
            <v>CYANURE D'HYDROGÈNE EN SOLUTION ALCOOLIQUE</v>
          </cell>
          <cell r="D2549" t="str">
            <v>6.1</v>
          </cell>
          <cell r="E2549" t="str">
            <v>TF1</v>
          </cell>
          <cell r="F2549" t="str">
            <v>I</v>
          </cell>
          <cell r="G2549" t="str">
            <v>6.1,+3</v>
          </cell>
          <cell r="H2549" t="str">
            <v>610</v>
          </cell>
          <cell r="I2549">
            <v>0</v>
          </cell>
          <cell r="J2549" t="str">
            <v>E0</v>
          </cell>
          <cell r="K2549" t="str">
            <v>0</v>
          </cell>
          <cell r="L2549" t="str">
            <v>D</v>
          </cell>
          <cell r="M2549" t="str">
            <v/>
          </cell>
          <cell r="N2549" t="str">
            <v>CV1,CV13,CV28</v>
          </cell>
          <cell r="O2549" t="str">
            <v>S2,S9,S14</v>
          </cell>
          <cell r="P2549" t="str">
            <v>N</v>
          </cell>
          <cell r="Q2549" t="str">
            <v>N</v>
          </cell>
          <cell r="R2549" t="str">
            <v>N</v>
          </cell>
          <cell r="S2549" t="str">
            <v>O</v>
          </cell>
          <cell r="T2549" t="str">
            <v>O</v>
          </cell>
          <cell r="U2549" t="str">
            <v>N</v>
          </cell>
          <cell r="V2549" t="str">
            <v>N</v>
          </cell>
          <cell r="W2549" t="str">
            <v>ML</v>
          </cell>
        </row>
        <row r="2550">
          <cell r="B2550" t="str">
            <v>UN3295III</v>
          </cell>
          <cell r="C2550" t="str">
            <v>HYDROCARBURES LIQUIDES, N.S.A.</v>
          </cell>
          <cell r="D2550" t="str">
            <v>3</v>
          </cell>
          <cell r="E2550" t="str">
            <v>F1</v>
          </cell>
          <cell r="F2550" t="str">
            <v>III</v>
          </cell>
          <cell r="G2550" t="str">
            <v>3</v>
          </cell>
          <cell r="H2550" t="str">
            <v/>
          </cell>
          <cell r="I2550">
            <v>5000</v>
          </cell>
          <cell r="J2550" t="str">
            <v>E1</v>
          </cell>
          <cell r="K2550" t="str">
            <v>3</v>
          </cell>
          <cell r="L2550" t="str">
            <v>E</v>
          </cell>
          <cell r="M2550" t="str">
            <v>V12</v>
          </cell>
          <cell r="N2550" t="str">
            <v/>
          </cell>
          <cell r="O2550" t="str">
            <v>S2</v>
          </cell>
          <cell r="P2550" t="str">
            <v>N</v>
          </cell>
          <cell r="Q2550" t="str">
            <v>N</v>
          </cell>
          <cell r="R2550" t="str">
            <v>N</v>
          </cell>
          <cell r="S2550" t="str">
            <v>N</v>
          </cell>
          <cell r="T2550" t="str">
            <v>N</v>
          </cell>
          <cell r="U2550" t="str">
            <v>N</v>
          </cell>
          <cell r="V2550" t="str">
            <v>O</v>
          </cell>
          <cell r="W2550" t="str">
            <v>ML</v>
          </cell>
        </row>
        <row r="2551">
          <cell r="B2551" t="str">
            <v>UN3295II</v>
          </cell>
          <cell r="C2551" t="str">
            <v>HYDROCARBURES LIQUIDES, N.S.A.</v>
          </cell>
          <cell r="D2551" t="str">
            <v>3</v>
          </cell>
          <cell r="E2551" t="str">
            <v>F1</v>
          </cell>
          <cell r="F2551" t="str">
            <v>II</v>
          </cell>
          <cell r="G2551" t="str">
            <v>3</v>
          </cell>
          <cell r="H2551" t="str">
            <v>640C/D</v>
          </cell>
          <cell r="I2551">
            <v>1000</v>
          </cell>
          <cell r="J2551" t="str">
            <v>E2</v>
          </cell>
          <cell r="K2551" t="str">
            <v>2</v>
          </cell>
          <cell r="L2551" t="str">
            <v>E</v>
          </cell>
          <cell r="M2551" t="str">
            <v/>
          </cell>
          <cell r="N2551" t="str">
            <v/>
          </cell>
          <cell r="O2551" t="str">
            <v>S2,S20</v>
          </cell>
          <cell r="P2551" t="str">
            <v>N</v>
          </cell>
          <cell r="Q2551" t="str">
            <v>N</v>
          </cell>
          <cell r="R2551" t="str">
            <v>N</v>
          </cell>
          <cell r="S2551" t="str">
            <v>N</v>
          </cell>
          <cell r="T2551" t="str">
            <v>N</v>
          </cell>
          <cell r="U2551" t="str">
            <v>N</v>
          </cell>
          <cell r="V2551" t="str">
            <v>O</v>
          </cell>
          <cell r="W2551" t="str">
            <v>ML</v>
          </cell>
        </row>
        <row r="2552">
          <cell r="B2552" t="str">
            <v>UN3295I</v>
          </cell>
          <cell r="C2552" t="str">
            <v>HYDROCARBURES LIQUIDES, N.S.A.</v>
          </cell>
          <cell r="D2552" t="str">
            <v>3</v>
          </cell>
          <cell r="E2552" t="str">
            <v>F1</v>
          </cell>
          <cell r="F2552" t="str">
            <v>I</v>
          </cell>
          <cell r="G2552" t="str">
            <v>3</v>
          </cell>
          <cell r="H2552" t="str">
            <v/>
          </cell>
          <cell r="I2552">
            <v>500</v>
          </cell>
          <cell r="J2552" t="str">
            <v>E3</v>
          </cell>
          <cell r="K2552" t="str">
            <v>1</v>
          </cell>
          <cell r="L2552" t="str">
            <v>E</v>
          </cell>
          <cell r="M2552" t="str">
            <v/>
          </cell>
          <cell r="N2552" t="str">
            <v/>
          </cell>
          <cell r="O2552" t="str">
            <v>S2,S20</v>
          </cell>
          <cell r="P2552" t="str">
            <v>N</v>
          </cell>
          <cell r="Q2552" t="str">
            <v>N</v>
          </cell>
          <cell r="R2552" t="str">
            <v>N</v>
          </cell>
          <cell r="S2552" t="str">
            <v>N</v>
          </cell>
          <cell r="T2552" t="str">
            <v>N</v>
          </cell>
          <cell r="U2552" t="str">
            <v>N</v>
          </cell>
          <cell r="V2552" t="str">
            <v>O</v>
          </cell>
          <cell r="W2552" t="str">
            <v>ML</v>
          </cell>
        </row>
        <row r="2553">
          <cell r="B2553" t="str">
            <v>UN3296</v>
          </cell>
          <cell r="C2553" t="str">
            <v>HEPTAFLUOROPROPANE (GAZ RÉFRIGÉRANT R 227)</v>
          </cell>
          <cell r="D2553" t="str">
            <v>2</v>
          </cell>
          <cell r="E2553" t="str">
            <v>2A</v>
          </cell>
          <cell r="F2553" t="str">
            <v/>
          </cell>
          <cell r="G2553" t="str">
            <v>2.2</v>
          </cell>
          <cell r="H2553">
            <v>662</v>
          </cell>
          <cell r="I2553">
            <v>120</v>
          </cell>
          <cell r="J2553" t="str">
            <v>E1</v>
          </cell>
          <cell r="K2553" t="str">
            <v>3</v>
          </cell>
          <cell r="L2553" t="str">
            <v>E</v>
          </cell>
          <cell r="M2553" t="str">
            <v/>
          </cell>
          <cell r="N2553" t="str">
            <v>CV9,CV10,CV36</v>
          </cell>
          <cell r="O2553" t="str">
            <v/>
          </cell>
          <cell r="P2553" t="str">
            <v>N</v>
          </cell>
          <cell r="Q2553" t="str">
            <v>N</v>
          </cell>
          <cell r="R2553" t="str">
            <v>N</v>
          </cell>
          <cell r="S2553" t="str">
            <v>N</v>
          </cell>
          <cell r="T2553" t="str">
            <v>N</v>
          </cell>
          <cell r="U2553" t="str">
            <v>N</v>
          </cell>
          <cell r="V2553" t="str">
            <v>N</v>
          </cell>
          <cell r="W2553" t="str">
            <v>ML</v>
          </cell>
        </row>
        <row r="2554">
          <cell r="B2554" t="str">
            <v>UN3297</v>
          </cell>
          <cell r="C2554" t="str">
            <v>OXYDE D'ÉTHYLÈNE ET CHLOROTÉTRAFLUOR-ÉTHANE EN MÉLANGE</v>
          </cell>
          <cell r="D2554" t="str">
            <v>2</v>
          </cell>
          <cell r="E2554" t="str">
            <v>2A</v>
          </cell>
          <cell r="F2554" t="str">
            <v/>
          </cell>
          <cell r="G2554" t="str">
            <v>2.2</v>
          </cell>
          <cell r="H2554">
            <v>662</v>
          </cell>
          <cell r="I2554">
            <v>120</v>
          </cell>
          <cell r="J2554" t="str">
            <v>E1</v>
          </cell>
          <cell r="K2554" t="str">
            <v>3</v>
          </cell>
          <cell r="L2554" t="str">
            <v>E</v>
          </cell>
          <cell r="M2554" t="str">
            <v/>
          </cell>
          <cell r="N2554" t="str">
            <v>CV9,CV10,CV36</v>
          </cell>
          <cell r="O2554" t="str">
            <v/>
          </cell>
          <cell r="P2554" t="str">
            <v>N</v>
          </cell>
          <cell r="Q2554" t="str">
            <v>N</v>
          </cell>
          <cell r="R2554" t="str">
            <v>N</v>
          </cell>
          <cell r="S2554" t="str">
            <v>N</v>
          </cell>
          <cell r="T2554" t="str">
            <v>N</v>
          </cell>
          <cell r="U2554" t="str">
            <v>N</v>
          </cell>
          <cell r="V2554" t="str">
            <v>N</v>
          </cell>
          <cell r="W2554" t="str">
            <v>ML</v>
          </cell>
        </row>
        <row r="2555">
          <cell r="B2555" t="str">
            <v>UN3298</v>
          </cell>
          <cell r="C2555" t="str">
            <v>OXYDE D'ÉTHYLÈNE ET PENTAFLUORÉTHANE EN MÉLANGE</v>
          </cell>
          <cell r="D2555" t="str">
            <v>2</v>
          </cell>
          <cell r="E2555" t="str">
            <v>2A</v>
          </cell>
          <cell r="F2555" t="str">
            <v/>
          </cell>
          <cell r="G2555" t="str">
            <v>2.2</v>
          </cell>
          <cell r="H2555">
            <v>662</v>
          </cell>
          <cell r="I2555">
            <v>120</v>
          </cell>
          <cell r="J2555" t="str">
            <v>E1</v>
          </cell>
          <cell r="K2555" t="str">
            <v>3</v>
          </cell>
          <cell r="L2555" t="str">
            <v>E</v>
          </cell>
          <cell r="M2555" t="str">
            <v/>
          </cell>
          <cell r="N2555" t="str">
            <v>CV9,CV10,CV36</v>
          </cell>
          <cell r="O2555" t="str">
            <v/>
          </cell>
          <cell r="P2555" t="str">
            <v>N</v>
          </cell>
          <cell r="Q2555" t="str">
            <v>N</v>
          </cell>
          <cell r="R2555" t="str">
            <v>N</v>
          </cell>
          <cell r="S2555" t="str">
            <v>N</v>
          </cell>
          <cell r="T2555" t="str">
            <v>N</v>
          </cell>
          <cell r="U2555" t="str">
            <v>N</v>
          </cell>
          <cell r="V2555" t="str">
            <v>N</v>
          </cell>
          <cell r="W2555" t="str">
            <v>ML</v>
          </cell>
        </row>
        <row r="2556">
          <cell r="B2556" t="str">
            <v>UN3299</v>
          </cell>
          <cell r="C2556" t="str">
            <v>OXYDE D'ÉTHYLÈNE ET TÉTRAFLUORÉTHANE EN MÉLANGE</v>
          </cell>
          <cell r="D2556" t="str">
            <v>2</v>
          </cell>
          <cell r="E2556" t="str">
            <v>2A</v>
          </cell>
          <cell r="F2556" t="str">
            <v/>
          </cell>
          <cell r="G2556" t="str">
            <v>2.2</v>
          </cell>
          <cell r="H2556">
            <v>662</v>
          </cell>
          <cell r="I2556">
            <v>120</v>
          </cell>
          <cell r="J2556" t="str">
            <v>E1</v>
          </cell>
          <cell r="K2556" t="str">
            <v>3</v>
          </cell>
          <cell r="L2556" t="str">
            <v>E</v>
          </cell>
          <cell r="M2556" t="str">
            <v/>
          </cell>
          <cell r="N2556" t="str">
            <v>CV9,CV10,CV36</v>
          </cell>
          <cell r="O2556" t="str">
            <v/>
          </cell>
          <cell r="P2556" t="str">
            <v>N</v>
          </cell>
          <cell r="Q2556" t="str">
            <v>N</v>
          </cell>
          <cell r="R2556" t="str">
            <v>N</v>
          </cell>
          <cell r="S2556" t="str">
            <v>N</v>
          </cell>
          <cell r="T2556" t="str">
            <v>N</v>
          </cell>
          <cell r="U2556" t="str">
            <v>N</v>
          </cell>
          <cell r="V2556" t="str">
            <v>N</v>
          </cell>
          <cell r="W2556" t="str">
            <v>ML</v>
          </cell>
        </row>
        <row r="2557">
          <cell r="B2557" t="str">
            <v>UN3300</v>
          </cell>
          <cell r="C2557" t="str">
            <v>OXYDE D'ÉTHYLÈNE ET DIOXYDE DE CARBONE EN MÉLANGE</v>
          </cell>
          <cell r="D2557" t="str">
            <v>2</v>
          </cell>
          <cell r="E2557" t="str">
            <v>2TF</v>
          </cell>
          <cell r="F2557" t="str">
            <v/>
          </cell>
          <cell r="G2557" t="str">
            <v>2.3,+2.1</v>
          </cell>
          <cell r="I2557">
            <v>0</v>
          </cell>
          <cell r="J2557" t="str">
            <v>E0</v>
          </cell>
          <cell r="K2557" t="str">
            <v>TRANSPORT INTERDIT</v>
          </cell>
          <cell r="L2557" t="str">
            <v>D</v>
          </cell>
          <cell r="M2557" t="str">
            <v/>
          </cell>
          <cell r="N2557" t="str">
            <v>CV9,CV10,CV36</v>
          </cell>
          <cell r="O2557" t="str">
            <v>S2,S14</v>
          </cell>
          <cell r="P2557" t="str">
            <v>N</v>
          </cell>
          <cell r="Q2557" t="str">
            <v>O</v>
          </cell>
          <cell r="R2557" t="str">
            <v>I</v>
          </cell>
          <cell r="S2557" t="str">
            <v>I</v>
          </cell>
          <cell r="T2557" t="str">
            <v>I</v>
          </cell>
          <cell r="U2557" t="str">
            <v>I</v>
          </cell>
          <cell r="V2557" t="str">
            <v>I</v>
          </cell>
          <cell r="W2557" t="str">
            <v>I</v>
          </cell>
        </row>
        <row r="2558">
          <cell r="B2558" t="str">
            <v>UN3301II</v>
          </cell>
          <cell r="C2558" t="str">
            <v>LIQUIDE CORROSIF, AUTO-ÉCHAUFFANT, N.S.A.</v>
          </cell>
          <cell r="D2558" t="str">
            <v>8</v>
          </cell>
          <cell r="E2558" t="str">
            <v>CS1</v>
          </cell>
          <cell r="F2558" t="str">
            <v>II</v>
          </cell>
          <cell r="G2558" t="str">
            <v>8,+4.2</v>
          </cell>
          <cell r="H2558" t="str">
            <v>274</v>
          </cell>
          <cell r="I2558">
            <v>0</v>
          </cell>
          <cell r="J2558" t="str">
            <v>E2</v>
          </cell>
          <cell r="K2558" t="str">
            <v>2</v>
          </cell>
          <cell r="L2558" t="str">
            <v>E</v>
          </cell>
          <cell r="M2558" t="str">
            <v/>
          </cell>
          <cell r="N2558" t="str">
            <v/>
          </cell>
          <cell r="O2558" t="str">
            <v/>
          </cell>
          <cell r="P2558" t="str">
            <v>N</v>
          </cell>
          <cell r="Q2558" t="str">
            <v>N</v>
          </cell>
          <cell r="R2558" t="str">
            <v>N</v>
          </cell>
          <cell r="S2558" t="str">
            <v>N</v>
          </cell>
          <cell r="T2558" t="str">
            <v>N</v>
          </cell>
          <cell r="U2558" t="str">
            <v>N</v>
          </cell>
          <cell r="V2558" t="str">
            <v>O</v>
          </cell>
          <cell r="W2558" t="str">
            <v>ML</v>
          </cell>
        </row>
        <row r="2559">
          <cell r="B2559" t="str">
            <v>UN3301I</v>
          </cell>
          <cell r="C2559" t="str">
            <v>LIQUIDE CORROSIF, AUTO-ÉCHAUFFANT, N.S.A.</v>
          </cell>
          <cell r="D2559" t="str">
            <v>8</v>
          </cell>
          <cell r="E2559" t="str">
            <v>CS1</v>
          </cell>
          <cell r="F2559" t="str">
            <v>I</v>
          </cell>
          <cell r="G2559" t="str">
            <v>8,+4.2</v>
          </cell>
          <cell r="H2559" t="str">
            <v>274</v>
          </cell>
          <cell r="I2559">
            <v>0</v>
          </cell>
          <cell r="J2559" t="str">
            <v>E0</v>
          </cell>
          <cell r="K2559" t="str">
            <v>1</v>
          </cell>
          <cell r="L2559" t="str">
            <v>E</v>
          </cell>
          <cell r="M2559" t="str">
            <v/>
          </cell>
          <cell r="N2559" t="str">
            <v/>
          </cell>
          <cell r="O2559" t="str">
            <v>S14</v>
          </cell>
          <cell r="P2559" t="str">
            <v>N</v>
          </cell>
          <cell r="Q2559" t="str">
            <v>N</v>
          </cell>
          <cell r="R2559" t="str">
            <v>N</v>
          </cell>
          <cell r="S2559" t="str">
            <v>N</v>
          </cell>
          <cell r="T2559" t="str">
            <v>N</v>
          </cell>
          <cell r="U2559" t="str">
            <v>N</v>
          </cell>
          <cell r="V2559" t="str">
            <v>O</v>
          </cell>
          <cell r="W2559" t="str">
            <v>ML</v>
          </cell>
        </row>
        <row r="2560">
          <cell r="B2560" t="str">
            <v>UN3302II</v>
          </cell>
          <cell r="C2560" t="str">
            <v>ACRYLATE DE 2-DIMÉTHYLAMINOÉTHYLE</v>
          </cell>
          <cell r="D2560" t="str">
            <v>6.1</v>
          </cell>
          <cell r="E2560" t="str">
            <v>T1</v>
          </cell>
          <cell r="F2560" t="str">
            <v>II</v>
          </cell>
          <cell r="G2560" t="str">
            <v>6.1</v>
          </cell>
          <cell r="H2560" t="str">
            <v/>
          </cell>
          <cell r="I2560">
            <v>100</v>
          </cell>
          <cell r="J2560" t="str">
            <v>E4</v>
          </cell>
          <cell r="K2560" t="str">
            <v>2</v>
          </cell>
          <cell r="L2560" t="str">
            <v>E</v>
          </cell>
          <cell r="M2560" t="str">
            <v/>
          </cell>
          <cell r="N2560" t="str">
            <v>CV13,CV28</v>
          </cell>
          <cell r="O2560" t="str">
            <v>S9,S19</v>
          </cell>
          <cell r="P2560" t="str">
            <v>N</v>
          </cell>
          <cell r="Q2560" t="str">
            <v>N</v>
          </cell>
          <cell r="R2560" t="str">
            <v>N</v>
          </cell>
          <cell r="S2560" t="str">
            <v>O</v>
          </cell>
          <cell r="T2560" t="str">
            <v>N</v>
          </cell>
          <cell r="U2560" t="str">
            <v>N</v>
          </cell>
          <cell r="V2560" t="str">
            <v>N</v>
          </cell>
          <cell r="W2560" t="str">
            <v>ML</v>
          </cell>
        </row>
        <row r="2561">
          <cell r="B2561" t="str">
            <v>UN3303</v>
          </cell>
          <cell r="C2561" t="str">
            <v>GAZ COMPRIMÉ TOXIQUE, COMBURANT, N.S.A.</v>
          </cell>
          <cell r="D2561" t="str">
            <v>2</v>
          </cell>
          <cell r="E2561" t="str">
            <v>1TO</v>
          </cell>
          <cell r="F2561" t="str">
            <v/>
          </cell>
          <cell r="G2561" t="str">
            <v>2.3,+5.1</v>
          </cell>
          <cell r="H2561" t="str">
            <v>274</v>
          </cell>
          <cell r="I2561">
            <v>0</v>
          </cell>
          <cell r="J2561" t="str">
            <v>E0</v>
          </cell>
          <cell r="K2561" t="str">
            <v>TRANSPORT INTERDIT</v>
          </cell>
          <cell r="L2561" t="str">
            <v>D</v>
          </cell>
          <cell r="M2561" t="str">
            <v/>
          </cell>
          <cell r="N2561" t="str">
            <v>CV9,CV10,CV36</v>
          </cell>
          <cell r="O2561" t="str">
            <v>S14</v>
          </cell>
          <cell r="P2561" t="str">
            <v>N</v>
          </cell>
          <cell r="Q2561" t="str">
            <v>O</v>
          </cell>
          <cell r="R2561" t="str">
            <v>I</v>
          </cell>
          <cell r="S2561" t="str">
            <v>I</v>
          </cell>
          <cell r="T2561" t="str">
            <v>I</v>
          </cell>
          <cell r="U2561" t="str">
            <v>I</v>
          </cell>
          <cell r="V2561" t="str">
            <v>I</v>
          </cell>
          <cell r="W2561" t="str">
            <v>I</v>
          </cell>
        </row>
        <row r="2562">
          <cell r="B2562" t="str">
            <v>UN3304</v>
          </cell>
          <cell r="C2562" t="str">
            <v>GAZ COMPRIMÉ TOXIQUE, CORROSIF, N.S.A.</v>
          </cell>
          <cell r="D2562" t="str">
            <v>2</v>
          </cell>
          <cell r="E2562" t="str">
            <v>1TC</v>
          </cell>
          <cell r="F2562" t="str">
            <v/>
          </cell>
          <cell r="G2562" t="str">
            <v>2.3,+8</v>
          </cell>
          <cell r="H2562" t="str">
            <v>274</v>
          </cell>
          <cell r="I2562">
            <v>0</v>
          </cell>
          <cell r="J2562" t="str">
            <v>E0</v>
          </cell>
          <cell r="K2562" t="str">
            <v>TRANSPORT INTERDIT</v>
          </cell>
          <cell r="L2562" t="str">
            <v>D</v>
          </cell>
          <cell r="M2562" t="str">
            <v/>
          </cell>
          <cell r="N2562" t="str">
            <v>CV9,CV10,CV36</v>
          </cell>
          <cell r="O2562" t="str">
            <v>S14</v>
          </cell>
          <cell r="P2562" t="str">
            <v>N</v>
          </cell>
          <cell r="Q2562" t="str">
            <v>O</v>
          </cell>
          <cell r="R2562" t="str">
            <v>I</v>
          </cell>
          <cell r="S2562" t="str">
            <v>I</v>
          </cell>
          <cell r="T2562" t="str">
            <v>I</v>
          </cell>
          <cell r="U2562" t="str">
            <v>I</v>
          </cell>
          <cell r="V2562" t="str">
            <v>I</v>
          </cell>
          <cell r="W2562" t="str">
            <v>I</v>
          </cell>
        </row>
        <row r="2563">
          <cell r="B2563" t="str">
            <v>UN3305</v>
          </cell>
          <cell r="C2563" t="str">
            <v>GAZ COMPRIMÉ TOXIQUE, INFLAMMABLE, CORROSIF, N.S.A.</v>
          </cell>
          <cell r="D2563" t="str">
            <v>2</v>
          </cell>
          <cell r="E2563" t="str">
            <v>1TFC</v>
          </cell>
          <cell r="F2563" t="str">
            <v/>
          </cell>
          <cell r="G2563" t="str">
            <v>2.3,+2.1,+8</v>
          </cell>
          <cell r="H2563">
            <v>274</v>
          </cell>
          <cell r="I2563">
            <v>0</v>
          </cell>
          <cell r="J2563" t="str">
            <v>E0</v>
          </cell>
          <cell r="K2563" t="str">
            <v>TRANSPORT INTERDIT</v>
          </cell>
          <cell r="L2563" t="str">
            <v>D</v>
          </cell>
          <cell r="M2563" t="str">
            <v/>
          </cell>
          <cell r="N2563" t="str">
            <v>CV9,CV10,CV36</v>
          </cell>
          <cell r="O2563" t="str">
            <v>S2,S14</v>
          </cell>
          <cell r="P2563" t="str">
            <v>N</v>
          </cell>
          <cell r="Q2563" t="str">
            <v>O</v>
          </cell>
          <cell r="R2563" t="str">
            <v>I</v>
          </cell>
          <cell r="S2563" t="str">
            <v>I</v>
          </cell>
          <cell r="T2563" t="str">
            <v>I</v>
          </cell>
          <cell r="U2563" t="str">
            <v>I</v>
          </cell>
          <cell r="V2563" t="str">
            <v>I</v>
          </cell>
          <cell r="W2563" t="str">
            <v>I</v>
          </cell>
        </row>
        <row r="2564">
          <cell r="B2564" t="str">
            <v>UN3306</v>
          </cell>
          <cell r="C2564" t="str">
            <v>GAZ COMPRIMÉ TOXIQUE, COMBURANT, CORROSIF, N.S.A.</v>
          </cell>
          <cell r="D2564" t="str">
            <v>2</v>
          </cell>
          <cell r="E2564" t="str">
            <v>1TOC</v>
          </cell>
          <cell r="F2564" t="str">
            <v/>
          </cell>
          <cell r="G2564" t="str">
            <v>2.3,+5.1,+8</v>
          </cell>
          <cell r="H2564" t="str">
            <v>274</v>
          </cell>
          <cell r="I2564">
            <v>0</v>
          </cell>
          <cell r="J2564" t="str">
            <v>E0</v>
          </cell>
          <cell r="K2564" t="str">
            <v>TRANSPORT INTERDIT</v>
          </cell>
          <cell r="L2564" t="str">
            <v>D</v>
          </cell>
          <cell r="M2564" t="str">
            <v/>
          </cell>
          <cell r="N2564" t="str">
            <v>CV9,CV10,CV36</v>
          </cell>
          <cell r="O2564" t="str">
            <v>S14</v>
          </cell>
          <cell r="P2564" t="str">
            <v>N</v>
          </cell>
          <cell r="Q2564" t="str">
            <v>O</v>
          </cell>
          <cell r="R2564" t="str">
            <v>I</v>
          </cell>
          <cell r="S2564" t="str">
            <v>I</v>
          </cell>
          <cell r="T2564" t="str">
            <v>I</v>
          </cell>
          <cell r="U2564" t="str">
            <v>I</v>
          </cell>
          <cell r="V2564" t="str">
            <v>I</v>
          </cell>
          <cell r="W2564" t="str">
            <v>I</v>
          </cell>
        </row>
        <row r="2565">
          <cell r="B2565" t="str">
            <v>UN3307</v>
          </cell>
          <cell r="C2565" t="str">
            <v>GAZ LIQUÉFIÉ TOXIQUE, COMBURANT, N.S.A.</v>
          </cell>
          <cell r="D2565" t="str">
            <v>2</v>
          </cell>
          <cell r="E2565" t="str">
            <v>2TO</v>
          </cell>
          <cell r="F2565" t="str">
            <v/>
          </cell>
          <cell r="G2565" t="str">
            <v>2.3,+5.1</v>
          </cell>
          <cell r="H2565" t="str">
            <v>274</v>
          </cell>
          <cell r="I2565">
            <v>0</v>
          </cell>
          <cell r="J2565" t="str">
            <v>E0</v>
          </cell>
          <cell r="K2565" t="str">
            <v>TRANSPORT INTERDIT</v>
          </cell>
          <cell r="L2565" t="str">
            <v>D</v>
          </cell>
          <cell r="M2565" t="str">
            <v/>
          </cell>
          <cell r="N2565" t="str">
            <v>CV9,CV10,CV36</v>
          </cell>
          <cell r="O2565" t="str">
            <v>S14</v>
          </cell>
          <cell r="P2565" t="str">
            <v>N</v>
          </cell>
          <cell r="Q2565" t="str">
            <v>O</v>
          </cell>
          <cell r="R2565" t="str">
            <v>I</v>
          </cell>
          <cell r="S2565" t="str">
            <v>I</v>
          </cell>
          <cell r="T2565" t="str">
            <v>I</v>
          </cell>
          <cell r="U2565" t="str">
            <v>I</v>
          </cell>
          <cell r="V2565" t="str">
            <v>I</v>
          </cell>
          <cell r="W2565" t="str">
            <v>I</v>
          </cell>
        </row>
        <row r="2566">
          <cell r="B2566" t="str">
            <v>UN3308</v>
          </cell>
          <cell r="C2566" t="str">
            <v>GAZ LIQUÉFIÉ TOXIQUE, CORROSIF, N.S.A.</v>
          </cell>
          <cell r="D2566" t="str">
            <v>2</v>
          </cell>
          <cell r="E2566" t="str">
            <v>2TC</v>
          </cell>
          <cell r="F2566" t="str">
            <v/>
          </cell>
          <cell r="G2566" t="str">
            <v>2.3,+8</v>
          </cell>
          <cell r="H2566" t="str">
            <v>274</v>
          </cell>
          <cell r="I2566">
            <v>0</v>
          </cell>
          <cell r="J2566" t="str">
            <v>E0</v>
          </cell>
          <cell r="K2566" t="str">
            <v>TRANSPORT INTERDIT</v>
          </cell>
          <cell r="L2566" t="str">
            <v>D</v>
          </cell>
          <cell r="M2566" t="str">
            <v/>
          </cell>
          <cell r="N2566" t="str">
            <v>CV9,CV10,CV36</v>
          </cell>
          <cell r="O2566" t="str">
            <v>S14</v>
          </cell>
          <cell r="P2566" t="str">
            <v>N</v>
          </cell>
          <cell r="Q2566" t="str">
            <v>O</v>
          </cell>
          <cell r="R2566" t="str">
            <v>I</v>
          </cell>
          <cell r="S2566" t="str">
            <v>I</v>
          </cell>
          <cell r="T2566" t="str">
            <v>I</v>
          </cell>
          <cell r="U2566" t="str">
            <v>I</v>
          </cell>
          <cell r="V2566" t="str">
            <v>I</v>
          </cell>
          <cell r="W2566" t="str">
            <v>I</v>
          </cell>
        </row>
        <row r="2567">
          <cell r="B2567" t="str">
            <v>UN3309</v>
          </cell>
          <cell r="C2567" t="str">
            <v>GAZ LIQUÉFIÉ TOXIQUE, INFLAMMABLE, CORROSIF, N.S.A.</v>
          </cell>
          <cell r="D2567" t="str">
            <v>2</v>
          </cell>
          <cell r="E2567" t="str">
            <v>2TFC</v>
          </cell>
          <cell r="F2567" t="str">
            <v/>
          </cell>
          <cell r="G2567" t="str">
            <v>2.3,+2.1,+8</v>
          </cell>
          <cell r="H2567" t="str">
            <v>274</v>
          </cell>
          <cell r="I2567">
            <v>0</v>
          </cell>
          <cell r="J2567" t="str">
            <v>E0</v>
          </cell>
          <cell r="K2567" t="str">
            <v>TRANSPORT INTERDIT</v>
          </cell>
          <cell r="L2567" t="str">
            <v>D</v>
          </cell>
          <cell r="M2567" t="str">
            <v/>
          </cell>
          <cell r="N2567" t="str">
            <v>CV9,CV10,CV36</v>
          </cell>
          <cell r="O2567" t="str">
            <v>S2,S14</v>
          </cell>
          <cell r="P2567" t="str">
            <v>N</v>
          </cell>
          <cell r="Q2567" t="str">
            <v>O</v>
          </cell>
          <cell r="R2567" t="str">
            <v>I</v>
          </cell>
          <cell r="S2567" t="str">
            <v>I</v>
          </cell>
          <cell r="T2567" t="str">
            <v>I</v>
          </cell>
          <cell r="U2567" t="str">
            <v>I</v>
          </cell>
          <cell r="V2567" t="str">
            <v>I</v>
          </cell>
          <cell r="W2567" t="str">
            <v>I</v>
          </cell>
        </row>
        <row r="2568">
          <cell r="B2568" t="str">
            <v>UN3310</v>
          </cell>
          <cell r="C2568" t="str">
            <v>GAZ LIQUÉFIÉ TOXIQUE, COMBURANT, CORROSIF, N.S.A.</v>
          </cell>
          <cell r="D2568" t="str">
            <v>2</v>
          </cell>
          <cell r="E2568" t="str">
            <v>2TOC</v>
          </cell>
          <cell r="F2568" t="str">
            <v/>
          </cell>
          <cell r="G2568" t="str">
            <v>2.3,+5.1,+8</v>
          </cell>
          <cell r="H2568" t="str">
            <v>274</v>
          </cell>
          <cell r="I2568">
            <v>0</v>
          </cell>
          <cell r="J2568" t="str">
            <v>E0</v>
          </cell>
          <cell r="K2568" t="str">
            <v>TRANSPORT INTERDIT</v>
          </cell>
          <cell r="L2568" t="str">
            <v>D</v>
          </cell>
          <cell r="M2568" t="str">
            <v/>
          </cell>
          <cell r="N2568" t="str">
            <v>CV9,CV10,CV36</v>
          </cell>
          <cell r="O2568" t="str">
            <v>S14</v>
          </cell>
          <cell r="P2568" t="str">
            <v>N</v>
          </cell>
          <cell r="Q2568" t="str">
            <v>O</v>
          </cell>
          <cell r="R2568" t="str">
            <v>I</v>
          </cell>
          <cell r="S2568" t="str">
            <v>I</v>
          </cell>
          <cell r="T2568" t="str">
            <v>I</v>
          </cell>
          <cell r="U2568" t="str">
            <v>I</v>
          </cell>
          <cell r="V2568" t="str">
            <v>I</v>
          </cell>
          <cell r="W2568" t="str">
            <v>I</v>
          </cell>
        </row>
        <row r="2569">
          <cell r="B2569" t="str">
            <v>UN3311</v>
          </cell>
          <cell r="C2569" t="str">
            <v>GAZ LIQUIDE RÉFRIGÉRÉ, COMBURANT, N.S.A.</v>
          </cell>
          <cell r="D2569" t="str">
            <v>2</v>
          </cell>
          <cell r="E2569" t="str">
            <v>3O</v>
          </cell>
          <cell r="F2569" t="str">
            <v/>
          </cell>
          <cell r="G2569" t="str">
            <v>2.2,+5.1</v>
          </cell>
          <cell r="H2569" t="str">
            <v>274</v>
          </cell>
          <cell r="I2569">
            <v>0</v>
          </cell>
          <cell r="J2569" t="str">
            <v>E0</v>
          </cell>
          <cell r="K2569" t="str">
            <v>3</v>
          </cell>
          <cell r="L2569" t="str">
            <v>E</v>
          </cell>
          <cell r="M2569" t="str">
            <v>V5</v>
          </cell>
          <cell r="N2569" t="str">
            <v>CV9,CV11,CV36</v>
          </cell>
          <cell r="O2569" t="str">
            <v>S20</v>
          </cell>
          <cell r="P2569" t="str">
            <v>N</v>
          </cell>
          <cell r="Q2569" t="str">
            <v>N</v>
          </cell>
          <cell r="R2569" t="str">
            <v>N</v>
          </cell>
          <cell r="S2569" t="str">
            <v>N</v>
          </cell>
          <cell r="T2569" t="str">
            <v>N</v>
          </cell>
          <cell r="U2569" t="str">
            <v>N</v>
          </cell>
          <cell r="V2569" t="str">
            <v>O</v>
          </cell>
          <cell r="W2569" t="str">
            <v>ML</v>
          </cell>
        </row>
        <row r="2570">
          <cell r="B2570" t="str">
            <v>UN3312</v>
          </cell>
          <cell r="C2570" t="str">
            <v>GAZ LIQUIDE RÉFRIGÉRÉ, INFLAMMABLE, N.S.A.</v>
          </cell>
          <cell r="D2570" t="str">
            <v>2</v>
          </cell>
          <cell r="E2570" t="str">
            <v>3F</v>
          </cell>
          <cell r="F2570" t="str">
            <v/>
          </cell>
          <cell r="G2570" t="str">
            <v>2.1</v>
          </cell>
          <cell r="H2570" t="str">
            <v>274</v>
          </cell>
          <cell r="I2570">
            <v>0</v>
          </cell>
          <cell r="J2570" t="str">
            <v>E0</v>
          </cell>
          <cell r="K2570" t="str">
            <v>2</v>
          </cell>
          <cell r="L2570" t="str">
            <v>D</v>
          </cell>
          <cell r="M2570" t="str">
            <v>V5</v>
          </cell>
          <cell r="N2570" t="str">
            <v>CV9,CV11,CV36</v>
          </cell>
          <cell r="O2570" t="str">
            <v>S2,S17</v>
          </cell>
          <cell r="P2570" t="str">
            <v>N</v>
          </cell>
          <cell r="Q2570" t="str">
            <v>N</v>
          </cell>
          <cell r="R2570" t="str">
            <v>N</v>
          </cell>
          <cell r="S2570" t="str">
            <v>N</v>
          </cell>
          <cell r="T2570" t="str">
            <v>N</v>
          </cell>
          <cell r="U2570" t="str">
            <v>N</v>
          </cell>
          <cell r="V2570" t="str">
            <v>O</v>
          </cell>
          <cell r="W2570" t="str">
            <v>ML</v>
          </cell>
        </row>
        <row r="2571">
          <cell r="B2571" t="str">
            <v>UN3313III</v>
          </cell>
          <cell r="C2571" t="str">
            <v>PIGMENTS ORGANIQUES AUTO-ÉCHAUFFANTS</v>
          </cell>
          <cell r="D2571" t="str">
            <v>4.2</v>
          </cell>
          <cell r="E2571" t="str">
            <v>S2</v>
          </cell>
          <cell r="F2571" t="str">
            <v>III</v>
          </cell>
          <cell r="G2571" t="str">
            <v>4.2</v>
          </cell>
          <cell r="H2571" t="str">
            <v/>
          </cell>
          <cell r="I2571">
            <v>0</v>
          </cell>
          <cell r="J2571" t="str">
            <v>E1</v>
          </cell>
          <cell r="K2571" t="str">
            <v>3</v>
          </cell>
          <cell r="L2571" t="str">
            <v>E</v>
          </cell>
          <cell r="M2571" t="str">
            <v>V1</v>
          </cell>
          <cell r="N2571" t="str">
            <v/>
          </cell>
          <cell r="O2571" t="str">
            <v/>
          </cell>
          <cell r="P2571" t="str">
            <v>N</v>
          </cell>
          <cell r="Q2571" t="str">
            <v>N</v>
          </cell>
          <cell r="R2571" t="str">
            <v>N</v>
          </cell>
          <cell r="S2571" t="str">
            <v>N</v>
          </cell>
          <cell r="T2571" t="str">
            <v>N</v>
          </cell>
          <cell r="U2571" t="str">
            <v>N</v>
          </cell>
          <cell r="V2571" t="str">
            <v>N</v>
          </cell>
          <cell r="W2571" t="str">
            <v>G</v>
          </cell>
        </row>
        <row r="2572">
          <cell r="B2572" t="str">
            <v>UN3313II</v>
          </cell>
          <cell r="C2572" t="str">
            <v>PIGMENTS ORGANIQUES AUTO-ÉCHAUFFANTS</v>
          </cell>
          <cell r="D2572" t="str">
            <v>4.2</v>
          </cell>
          <cell r="E2572" t="str">
            <v>S2</v>
          </cell>
          <cell r="F2572" t="str">
            <v>II</v>
          </cell>
          <cell r="G2572" t="str">
            <v>4.2</v>
          </cell>
          <cell r="H2572" t="str">
            <v/>
          </cell>
          <cell r="I2572">
            <v>0</v>
          </cell>
          <cell r="J2572" t="str">
            <v>E2</v>
          </cell>
          <cell r="K2572" t="str">
            <v>2</v>
          </cell>
          <cell r="L2572" t="str">
            <v>E</v>
          </cell>
          <cell r="M2572" t="str">
            <v>V1</v>
          </cell>
          <cell r="N2572" t="str">
            <v/>
          </cell>
          <cell r="O2572" t="str">
            <v/>
          </cell>
          <cell r="P2572" t="str">
            <v>N</v>
          </cell>
          <cell r="Q2572" t="str">
            <v>N</v>
          </cell>
          <cell r="R2572" t="str">
            <v>N</v>
          </cell>
          <cell r="S2572" t="str">
            <v>N</v>
          </cell>
          <cell r="T2572" t="str">
            <v>N</v>
          </cell>
          <cell r="U2572" t="str">
            <v>N</v>
          </cell>
          <cell r="V2572" t="str">
            <v>N</v>
          </cell>
          <cell r="W2572" t="str">
            <v>G</v>
          </cell>
        </row>
        <row r="2573">
          <cell r="B2573" t="str">
            <v>UN3314III</v>
          </cell>
          <cell r="C2573" t="str">
            <v>MATIÈRE PLASTIQUE POUR MOULAGE</v>
          </cell>
          <cell r="D2573" t="str">
            <v>9</v>
          </cell>
          <cell r="E2573" t="str">
            <v>M3</v>
          </cell>
          <cell r="F2573" t="str">
            <v>III</v>
          </cell>
          <cell r="G2573" t="str">
            <v>Aucune</v>
          </cell>
          <cell r="H2573" t="str">
            <v>207 ,633</v>
          </cell>
          <cell r="I2573">
            <v>5000</v>
          </cell>
          <cell r="J2573" t="str">
            <v>E1</v>
          </cell>
          <cell r="K2573" t="str">
            <v>3</v>
          </cell>
          <cell r="L2573" t="str">
            <v>E</v>
          </cell>
          <cell r="M2573" t="str">
            <v/>
          </cell>
          <cell r="N2573" t="str">
            <v>CV36</v>
          </cell>
          <cell r="O2573" t="str">
            <v/>
          </cell>
          <cell r="P2573" t="str">
            <v>N</v>
          </cell>
          <cell r="Q2573" t="str">
            <v>N</v>
          </cell>
          <cell r="R2573" t="str">
            <v>N</v>
          </cell>
          <cell r="S2573" t="str">
            <v>N</v>
          </cell>
          <cell r="T2573" t="str">
            <v>N</v>
          </cell>
          <cell r="U2573" t="str">
            <v>N</v>
          </cell>
          <cell r="V2573" t="str">
            <v>N</v>
          </cell>
          <cell r="W2573" t="str">
            <v>G</v>
          </cell>
        </row>
        <row r="2574">
          <cell r="B2574" t="str">
            <v>UN3315I</v>
          </cell>
          <cell r="C2574" t="str">
            <v>ÉCHANTILLON CHIMIQUE TOXIQUE</v>
          </cell>
          <cell r="D2574" t="str">
            <v>6.1</v>
          </cell>
          <cell r="E2574" t="str">
            <v>T8</v>
          </cell>
          <cell r="F2574" t="str">
            <v>I</v>
          </cell>
          <cell r="G2574" t="str">
            <v>6.1</v>
          </cell>
          <cell r="H2574" t="str">
            <v>250</v>
          </cell>
          <cell r="I2574">
            <v>0</v>
          </cell>
          <cell r="J2574" t="str">
            <v>E0</v>
          </cell>
          <cell r="K2574" t="str">
            <v>1</v>
          </cell>
          <cell r="L2574" t="str">
            <v>E</v>
          </cell>
          <cell r="M2574" t="str">
            <v/>
          </cell>
          <cell r="N2574" t="str">
            <v>CV1,CV13,CV28</v>
          </cell>
          <cell r="O2574" t="str">
            <v>S9,S14</v>
          </cell>
          <cell r="P2574" t="str">
            <v>N</v>
          </cell>
          <cell r="Q2574" t="str">
            <v>N</v>
          </cell>
          <cell r="R2574" t="str">
            <v>N</v>
          </cell>
          <cell r="S2574" t="str">
            <v>O</v>
          </cell>
          <cell r="T2574" t="str">
            <v>O</v>
          </cell>
          <cell r="U2574" t="str">
            <v>N</v>
          </cell>
          <cell r="V2574" t="str">
            <v>N</v>
          </cell>
          <cell r="W2574" t="str">
            <v>G ou ML</v>
          </cell>
        </row>
        <row r="2575">
          <cell r="B2575" t="str">
            <v>UN3316III</v>
          </cell>
          <cell r="C2575" t="str">
            <v>TROUSSE CHIMIQUE ou TROUSSE DE PREMIERS SECOURS</v>
          </cell>
          <cell r="D2575" t="str">
            <v>9</v>
          </cell>
          <cell r="E2575" t="str">
            <v>M11</v>
          </cell>
          <cell r="F2575" t="str">
            <v>III</v>
          </cell>
          <cell r="G2575" t="str">
            <v>9</v>
          </cell>
          <cell r="H2575" t="str">
            <v>251,340</v>
          </cell>
          <cell r="I2575">
            <v>1000</v>
          </cell>
          <cell r="J2575" t="str">
            <v>E2</v>
          </cell>
          <cell r="K2575" t="str">
            <v>3</v>
          </cell>
          <cell r="L2575" t="str">
            <v>E</v>
          </cell>
          <cell r="M2575" t="str">
            <v/>
          </cell>
          <cell r="N2575" t="str">
            <v/>
          </cell>
          <cell r="O2575" t="str">
            <v/>
          </cell>
          <cell r="P2575" t="str">
            <v>N</v>
          </cell>
          <cell r="Q2575" t="str">
            <v>N</v>
          </cell>
          <cell r="R2575" t="str">
            <v>N</v>
          </cell>
          <cell r="S2575" t="str">
            <v>N</v>
          </cell>
          <cell r="T2575" t="str">
            <v>N</v>
          </cell>
          <cell r="U2575" t="str">
            <v>N</v>
          </cell>
          <cell r="V2575" t="str">
            <v>N</v>
          </cell>
          <cell r="W2575" t="str">
            <v>G</v>
          </cell>
        </row>
        <row r="2576">
          <cell r="B2576" t="str">
            <v>UN3316II</v>
          </cell>
          <cell r="C2576" t="str">
            <v>TROUSSE CHIMIQUE ou TROUSSE DE PREMIERS SECOURS</v>
          </cell>
          <cell r="D2576" t="str">
            <v>9</v>
          </cell>
          <cell r="E2576" t="str">
            <v>M11</v>
          </cell>
          <cell r="F2576" t="str">
            <v>II</v>
          </cell>
          <cell r="G2576" t="str">
            <v>9</v>
          </cell>
          <cell r="H2576" t="str">
            <v>251,340</v>
          </cell>
          <cell r="I2576">
            <v>1000</v>
          </cell>
          <cell r="J2576" t="str">
            <v>E2</v>
          </cell>
          <cell r="K2576" t="str">
            <v>2</v>
          </cell>
          <cell r="L2576" t="str">
            <v>E</v>
          </cell>
          <cell r="M2576" t="str">
            <v/>
          </cell>
          <cell r="N2576" t="str">
            <v/>
          </cell>
          <cell r="O2576" t="str">
            <v/>
          </cell>
          <cell r="P2576" t="str">
            <v>N</v>
          </cell>
          <cell r="Q2576" t="str">
            <v>N</v>
          </cell>
          <cell r="R2576" t="str">
            <v>N</v>
          </cell>
          <cell r="S2576" t="str">
            <v>N</v>
          </cell>
          <cell r="T2576" t="str">
            <v>N</v>
          </cell>
          <cell r="U2576" t="str">
            <v>N</v>
          </cell>
          <cell r="V2576" t="str">
            <v>N</v>
          </cell>
          <cell r="W2576" t="str">
            <v>G</v>
          </cell>
        </row>
        <row r="2577">
          <cell r="B2577" t="str">
            <v>UN3317I</v>
          </cell>
          <cell r="C2577" t="str">
            <v>2-AMINO-4,6-DINITROPHÉNOL HUMIDIFIÉ</v>
          </cell>
          <cell r="D2577" t="str">
            <v>4.1</v>
          </cell>
          <cell r="E2577" t="str">
            <v>D</v>
          </cell>
          <cell r="F2577" t="str">
            <v>I</v>
          </cell>
          <cell r="G2577" t="str">
            <v>4.1</v>
          </cell>
          <cell r="H2577" t="str">
            <v/>
          </cell>
          <cell r="I2577">
            <v>0</v>
          </cell>
          <cell r="J2577" t="str">
            <v>E0</v>
          </cell>
          <cell r="K2577" t="str">
            <v>1</v>
          </cell>
          <cell r="L2577" t="str">
            <v>B</v>
          </cell>
          <cell r="M2577" t="str">
            <v/>
          </cell>
          <cell r="N2577" t="str">
            <v/>
          </cell>
          <cell r="O2577" t="str">
            <v>S14</v>
          </cell>
          <cell r="P2577" t="str">
            <v>N</v>
          </cell>
          <cell r="Q2577" t="str">
            <v>N</v>
          </cell>
          <cell r="R2577" t="str">
            <v>N</v>
          </cell>
          <cell r="S2577" t="str">
            <v>N</v>
          </cell>
          <cell r="T2577" t="str">
            <v>O</v>
          </cell>
          <cell r="U2577" t="str">
            <v>N</v>
          </cell>
          <cell r="V2577" t="str">
            <v>N</v>
          </cell>
          <cell r="W2577" t="str">
            <v>G</v>
          </cell>
        </row>
        <row r="2578">
          <cell r="B2578" t="str">
            <v>UN3318</v>
          </cell>
          <cell r="C2578" t="str">
            <v>AMMONIAC EN SOLUTION AQUEUSE</v>
          </cell>
          <cell r="D2578" t="str">
            <v>2</v>
          </cell>
          <cell r="E2578" t="str">
            <v>4TC</v>
          </cell>
          <cell r="F2578" t="str">
            <v/>
          </cell>
          <cell r="G2578" t="str">
            <v>2.3,+8</v>
          </cell>
          <cell r="H2578" t="str">
            <v>23</v>
          </cell>
          <cell r="I2578">
            <v>0</v>
          </cell>
          <cell r="J2578" t="str">
            <v>E0</v>
          </cell>
          <cell r="K2578" t="str">
            <v>TRANSPORT INTERDIT</v>
          </cell>
          <cell r="L2578" t="str">
            <v>D</v>
          </cell>
          <cell r="M2578" t="str">
            <v/>
          </cell>
          <cell r="N2578" t="str">
            <v>CV9,CV10</v>
          </cell>
          <cell r="O2578" t="str">
            <v>S14</v>
          </cell>
          <cell r="P2578" t="str">
            <v>N</v>
          </cell>
          <cell r="Q2578" t="str">
            <v>O</v>
          </cell>
          <cell r="R2578" t="str">
            <v>I</v>
          </cell>
          <cell r="S2578" t="str">
            <v>I</v>
          </cell>
          <cell r="T2578" t="str">
            <v>I</v>
          </cell>
          <cell r="U2578" t="str">
            <v>I</v>
          </cell>
          <cell r="V2578" t="str">
            <v>I</v>
          </cell>
          <cell r="W2578" t="str">
            <v>I</v>
          </cell>
        </row>
        <row r="2579">
          <cell r="B2579" t="str">
            <v>UN3319II</v>
          </cell>
          <cell r="C2579" t="str">
            <v>NITROGLYCÉRINE EN MÉLANGE, DÉSENSIBILISÉE, SOLIDE, N.S.A.</v>
          </cell>
          <cell r="D2579" t="str">
            <v>4.1</v>
          </cell>
          <cell r="E2579" t="str">
            <v>D</v>
          </cell>
          <cell r="F2579" t="str">
            <v>II</v>
          </cell>
          <cell r="G2579" t="str">
            <v>4.1</v>
          </cell>
          <cell r="H2579" t="str">
            <v>272,274</v>
          </cell>
          <cell r="I2579">
            <v>0</v>
          </cell>
          <cell r="J2579" t="str">
            <v>E0</v>
          </cell>
          <cell r="K2579" t="str">
            <v>2</v>
          </cell>
          <cell r="L2579" t="str">
            <v>B</v>
          </cell>
          <cell r="M2579" t="str">
            <v/>
          </cell>
          <cell r="N2579" t="str">
            <v/>
          </cell>
          <cell r="O2579" t="str">
            <v>S14</v>
          </cell>
          <cell r="P2579" t="str">
            <v>N</v>
          </cell>
          <cell r="Q2579" t="str">
            <v>N</v>
          </cell>
          <cell r="R2579" t="str">
            <v>N</v>
          </cell>
          <cell r="S2579" t="str">
            <v>N</v>
          </cell>
          <cell r="T2579" t="str">
            <v>O</v>
          </cell>
          <cell r="U2579" t="str">
            <v>N</v>
          </cell>
          <cell r="V2579" t="str">
            <v>O</v>
          </cell>
          <cell r="W2579" t="str">
            <v>G</v>
          </cell>
        </row>
        <row r="2580">
          <cell r="B2580" t="str">
            <v>UN3320III</v>
          </cell>
          <cell r="C2580" t="str">
            <v>BOROHYDRURE DE SODIUM ET HYDROXYDE DE SODIUM EN SOLUTION</v>
          </cell>
          <cell r="D2580" t="str">
            <v>8</v>
          </cell>
          <cell r="E2580" t="str">
            <v>C5</v>
          </cell>
          <cell r="F2580" t="str">
            <v>III</v>
          </cell>
          <cell r="G2580" t="str">
            <v>8</v>
          </cell>
          <cell r="H2580" t="str">
            <v/>
          </cell>
          <cell r="I2580">
            <v>5000</v>
          </cell>
          <cell r="J2580" t="str">
            <v>E1</v>
          </cell>
          <cell r="K2580" t="str">
            <v>3</v>
          </cell>
          <cell r="L2580" t="str">
            <v>E</v>
          </cell>
          <cell r="M2580" t="str">
            <v>V12</v>
          </cell>
          <cell r="N2580" t="str">
            <v/>
          </cell>
          <cell r="O2580" t="str">
            <v/>
          </cell>
          <cell r="P2580" t="str">
            <v>N</v>
          </cell>
          <cell r="Q2580" t="str">
            <v>N</v>
          </cell>
          <cell r="R2580" t="str">
            <v>N</v>
          </cell>
          <cell r="S2580" t="str">
            <v>N</v>
          </cell>
          <cell r="T2580" t="str">
            <v>N</v>
          </cell>
          <cell r="U2580" t="str">
            <v>N</v>
          </cell>
          <cell r="V2580" t="str">
            <v>N</v>
          </cell>
          <cell r="W2580" t="str">
            <v>ML</v>
          </cell>
        </row>
        <row r="2581">
          <cell r="B2581" t="str">
            <v>UN3320II</v>
          </cell>
          <cell r="C2581" t="str">
            <v>BOROHYDRURE DE SODIUM ET HYDROXYDE DE SODIUM EN SOLUTION</v>
          </cell>
          <cell r="D2581" t="str">
            <v>8</v>
          </cell>
          <cell r="E2581" t="str">
            <v>C5</v>
          </cell>
          <cell r="F2581" t="str">
            <v>II</v>
          </cell>
          <cell r="G2581" t="str">
            <v>8</v>
          </cell>
          <cell r="H2581" t="str">
            <v/>
          </cell>
          <cell r="I2581">
            <v>1000</v>
          </cell>
          <cell r="J2581" t="str">
            <v>E2</v>
          </cell>
          <cell r="K2581" t="str">
            <v>2</v>
          </cell>
          <cell r="L2581" t="str">
            <v>E</v>
          </cell>
          <cell r="M2581" t="str">
            <v/>
          </cell>
          <cell r="N2581" t="str">
            <v/>
          </cell>
          <cell r="O2581" t="str">
            <v/>
          </cell>
          <cell r="P2581" t="str">
            <v>N</v>
          </cell>
          <cell r="Q2581" t="str">
            <v>N</v>
          </cell>
          <cell r="R2581" t="str">
            <v>N</v>
          </cell>
          <cell r="S2581" t="str">
            <v>N</v>
          </cell>
          <cell r="T2581" t="str">
            <v>N</v>
          </cell>
          <cell r="U2581" t="str">
            <v>N</v>
          </cell>
          <cell r="V2581" t="str">
            <v>N</v>
          </cell>
          <cell r="W2581" t="str">
            <v>ML</v>
          </cell>
        </row>
        <row r="2582">
          <cell r="B2582" t="str">
            <v>UN3321</v>
          </cell>
          <cell r="C2582" t="str">
            <v>MATIÈRES RADIOACTIVES DE FAIBLE ACTIVITÉ SPÉCIFIQUE (LSA-II)</v>
          </cell>
          <cell r="D2582" t="str">
            <v>7</v>
          </cell>
          <cell r="E2582" t="str">
            <v/>
          </cell>
          <cell r="F2582" t="str">
            <v/>
          </cell>
          <cell r="G2582" t="str">
            <v>7X</v>
          </cell>
          <cell r="H2582" t="str">
            <v>172,317,325,336</v>
          </cell>
          <cell r="I2582">
            <v>0</v>
          </cell>
          <cell r="J2582" t="str">
            <v>E0</v>
          </cell>
          <cell r="K2582" t="str">
            <v>TRANSPORT INTERDIT</v>
          </cell>
          <cell r="L2582" t="str">
            <v>E</v>
          </cell>
          <cell r="M2582" t="str">
            <v/>
          </cell>
          <cell r="N2582" t="str">
            <v>CV33</v>
          </cell>
          <cell r="O2582" t="str">
            <v>S6,S11,S21</v>
          </cell>
          <cell r="P2582" t="str">
            <v>N</v>
          </cell>
          <cell r="Q2582" t="str">
            <v>O</v>
          </cell>
          <cell r="R2582" t="str">
            <v>I</v>
          </cell>
          <cell r="S2582" t="str">
            <v>I</v>
          </cell>
          <cell r="T2582" t="str">
            <v>I</v>
          </cell>
          <cell r="U2582" t="str">
            <v>I</v>
          </cell>
          <cell r="V2582" t="str">
            <v>I</v>
          </cell>
          <cell r="W2582" t="str">
            <v>I</v>
          </cell>
        </row>
        <row r="2583">
          <cell r="B2583" t="str">
            <v>UN3322</v>
          </cell>
          <cell r="C2583" t="str">
            <v>MATIÈRES RADIOACTIVES DE FAIBLE ACTIVITÉ SPÉCIFIQUE (LSA-III)</v>
          </cell>
          <cell r="D2583" t="str">
            <v>7</v>
          </cell>
          <cell r="E2583" t="str">
            <v/>
          </cell>
          <cell r="F2583" t="str">
            <v/>
          </cell>
          <cell r="G2583" t="str">
            <v>7X</v>
          </cell>
          <cell r="H2583" t="str">
            <v>172,317,325,336</v>
          </cell>
          <cell r="I2583">
            <v>0</v>
          </cell>
          <cell r="J2583" t="str">
            <v>E0</v>
          </cell>
          <cell r="K2583" t="str">
            <v>TRANSPORT INTERDIT</v>
          </cell>
          <cell r="L2583" t="str">
            <v>E</v>
          </cell>
          <cell r="M2583" t="str">
            <v/>
          </cell>
          <cell r="N2583" t="str">
            <v>CV33</v>
          </cell>
          <cell r="O2583" t="str">
            <v>S6,S11,S21</v>
          </cell>
          <cell r="P2583" t="str">
            <v>N</v>
          </cell>
          <cell r="Q2583" t="str">
            <v>O</v>
          </cell>
          <cell r="R2583" t="str">
            <v>I</v>
          </cell>
          <cell r="S2583" t="str">
            <v>I</v>
          </cell>
          <cell r="T2583" t="str">
            <v>I</v>
          </cell>
          <cell r="U2583" t="str">
            <v>I</v>
          </cell>
          <cell r="V2583" t="str">
            <v>I</v>
          </cell>
          <cell r="W2583" t="str">
            <v>I</v>
          </cell>
        </row>
        <row r="2584">
          <cell r="B2584" t="str">
            <v>UN3323</v>
          </cell>
          <cell r="C2584" t="str">
            <v>MATIÈRES RADIOACTIVES EN COLIS DE TYPE C</v>
          </cell>
          <cell r="D2584" t="str">
            <v>7</v>
          </cell>
          <cell r="E2584" t="str">
            <v/>
          </cell>
          <cell r="F2584" t="str">
            <v/>
          </cell>
          <cell r="G2584" t="str">
            <v>7X</v>
          </cell>
          <cell r="H2584" t="str">
            <v>172,317,325</v>
          </cell>
          <cell r="I2584">
            <v>0</v>
          </cell>
          <cell r="J2584" t="str">
            <v>E0</v>
          </cell>
          <cell r="K2584" t="str">
            <v>TRANSPORT INTERDIT</v>
          </cell>
          <cell r="L2584" t="str">
            <v>E</v>
          </cell>
          <cell r="M2584" t="str">
            <v/>
          </cell>
          <cell r="N2584" t="str">
            <v>CV33</v>
          </cell>
          <cell r="O2584" t="str">
            <v>S6,S11,S21</v>
          </cell>
          <cell r="P2584" t="str">
            <v>N</v>
          </cell>
          <cell r="Q2584" t="str">
            <v>O</v>
          </cell>
          <cell r="R2584" t="str">
            <v>I</v>
          </cell>
          <cell r="S2584" t="str">
            <v>I</v>
          </cell>
          <cell r="T2584" t="str">
            <v>I</v>
          </cell>
          <cell r="U2584" t="str">
            <v>I</v>
          </cell>
          <cell r="V2584" t="str">
            <v>I</v>
          </cell>
          <cell r="W2584" t="str">
            <v>I</v>
          </cell>
        </row>
        <row r="2585">
          <cell r="B2585" t="str">
            <v>UN3324</v>
          </cell>
          <cell r="C2585" t="str">
            <v>MATIÈRES RADIOACTIVES DE FAIBLE ACTIVITÉ SPÉCIFIQUE (LSA-II), FISSILES</v>
          </cell>
          <cell r="D2585" t="str">
            <v>7</v>
          </cell>
          <cell r="E2585" t="str">
            <v/>
          </cell>
          <cell r="F2585" t="str">
            <v/>
          </cell>
          <cell r="G2585" t="str">
            <v>7X,+7E</v>
          </cell>
          <cell r="H2585" t="str">
            <v>172,326,336</v>
          </cell>
          <cell r="I2585">
            <v>0</v>
          </cell>
          <cell r="J2585" t="str">
            <v>E0</v>
          </cell>
          <cell r="K2585" t="str">
            <v>TRANSPORT INTERDIT</v>
          </cell>
          <cell r="L2585" t="str">
            <v>E</v>
          </cell>
          <cell r="M2585" t="str">
            <v/>
          </cell>
          <cell r="N2585" t="str">
            <v>CV33</v>
          </cell>
          <cell r="O2585" t="str">
            <v>S6,S11,S21</v>
          </cell>
          <cell r="P2585" t="str">
            <v>N</v>
          </cell>
          <cell r="Q2585" t="str">
            <v>O</v>
          </cell>
          <cell r="R2585" t="str">
            <v>I</v>
          </cell>
          <cell r="S2585" t="str">
            <v>I</v>
          </cell>
          <cell r="T2585" t="str">
            <v>I</v>
          </cell>
          <cell r="U2585" t="str">
            <v>I</v>
          </cell>
          <cell r="V2585" t="str">
            <v>I</v>
          </cell>
          <cell r="W2585" t="str">
            <v>I</v>
          </cell>
        </row>
        <row r="2586">
          <cell r="B2586" t="str">
            <v>UN3325</v>
          </cell>
          <cell r="C2586" t="str">
            <v>MATIÈRES RADIOACTIVES DE FAIBLE ACTIVITÉ SPÉCIFIQUE (LSA-III), FISSILES</v>
          </cell>
          <cell r="D2586" t="str">
            <v>7</v>
          </cell>
          <cell r="E2586" t="str">
            <v/>
          </cell>
          <cell r="F2586" t="str">
            <v/>
          </cell>
          <cell r="G2586" t="str">
            <v>7X,+7E</v>
          </cell>
          <cell r="H2586" t="str">
            <v>172,326,336</v>
          </cell>
          <cell r="I2586">
            <v>0</v>
          </cell>
          <cell r="J2586" t="str">
            <v>E0</v>
          </cell>
          <cell r="K2586" t="str">
            <v>TRANSPORT INTERDIT</v>
          </cell>
          <cell r="L2586" t="str">
            <v>E</v>
          </cell>
          <cell r="M2586" t="str">
            <v/>
          </cell>
          <cell r="N2586" t="str">
            <v>CV33</v>
          </cell>
          <cell r="O2586" t="str">
            <v>S6,S11,S21</v>
          </cell>
          <cell r="P2586" t="str">
            <v>N</v>
          </cell>
          <cell r="Q2586" t="str">
            <v>O</v>
          </cell>
          <cell r="R2586" t="str">
            <v>I</v>
          </cell>
          <cell r="S2586" t="str">
            <v>I</v>
          </cell>
          <cell r="T2586" t="str">
            <v>I</v>
          </cell>
          <cell r="U2586" t="str">
            <v>I</v>
          </cell>
          <cell r="V2586" t="str">
            <v>I</v>
          </cell>
          <cell r="W2586" t="str">
            <v>I</v>
          </cell>
        </row>
        <row r="2587">
          <cell r="B2587" t="str">
            <v>UN3326</v>
          </cell>
          <cell r="C2587" t="str">
            <v>MATIÈRES RADIOACTIVES, OBJETS CONTAMINÉS SUPERFICIELLEMENT (SCO-I ou SCO-II), FISSILES</v>
          </cell>
          <cell r="D2587" t="str">
            <v>7</v>
          </cell>
          <cell r="E2587" t="str">
            <v/>
          </cell>
          <cell r="F2587" t="str">
            <v/>
          </cell>
          <cell r="G2587" t="str">
            <v>7X,+7E</v>
          </cell>
          <cell r="H2587" t="str">
            <v>172,336</v>
          </cell>
          <cell r="I2587">
            <v>0</v>
          </cell>
          <cell r="J2587" t="str">
            <v>E0</v>
          </cell>
          <cell r="K2587" t="str">
            <v>TRANSPORT INTERDIT</v>
          </cell>
          <cell r="L2587" t="str">
            <v>E</v>
          </cell>
          <cell r="M2587" t="str">
            <v/>
          </cell>
          <cell r="N2587" t="str">
            <v>CV33</v>
          </cell>
          <cell r="O2587" t="str">
            <v>S6,S11,S21</v>
          </cell>
          <cell r="P2587" t="str">
            <v>N</v>
          </cell>
          <cell r="Q2587" t="str">
            <v>O</v>
          </cell>
          <cell r="R2587" t="str">
            <v>I</v>
          </cell>
          <cell r="S2587" t="str">
            <v>I</v>
          </cell>
          <cell r="T2587" t="str">
            <v>I</v>
          </cell>
          <cell r="U2587" t="str">
            <v>I</v>
          </cell>
          <cell r="V2587" t="str">
            <v>I</v>
          </cell>
          <cell r="W2587" t="str">
            <v>I</v>
          </cell>
        </row>
        <row r="2588">
          <cell r="B2588" t="str">
            <v>UN3327</v>
          </cell>
          <cell r="C2588" t="str">
            <v>MATIÈRES RADIOACTIVES EN COLIS DE TYPE A, FISSILES</v>
          </cell>
          <cell r="D2588" t="str">
            <v>7</v>
          </cell>
          <cell r="E2588" t="str">
            <v/>
          </cell>
          <cell r="F2588" t="str">
            <v/>
          </cell>
          <cell r="G2588" t="str">
            <v>7X,+7E</v>
          </cell>
          <cell r="H2588" t="str">
            <v>172,326</v>
          </cell>
          <cell r="I2588">
            <v>0</v>
          </cell>
          <cell r="J2588" t="str">
            <v>E0</v>
          </cell>
          <cell r="K2588" t="str">
            <v>TRANSPORT INTERDIT</v>
          </cell>
          <cell r="L2588" t="str">
            <v>E</v>
          </cell>
          <cell r="M2588" t="str">
            <v/>
          </cell>
          <cell r="N2588" t="str">
            <v>CV33</v>
          </cell>
          <cell r="O2588" t="str">
            <v>S6,S11,S21</v>
          </cell>
          <cell r="P2588" t="str">
            <v>N</v>
          </cell>
          <cell r="Q2588" t="str">
            <v>O</v>
          </cell>
          <cell r="R2588" t="str">
            <v>I</v>
          </cell>
          <cell r="S2588" t="str">
            <v>I</v>
          </cell>
          <cell r="T2588" t="str">
            <v>I</v>
          </cell>
          <cell r="U2588" t="str">
            <v>I</v>
          </cell>
          <cell r="V2588" t="str">
            <v>I</v>
          </cell>
          <cell r="W2588" t="str">
            <v>I</v>
          </cell>
        </row>
        <row r="2589">
          <cell r="B2589" t="str">
            <v>UN3328</v>
          </cell>
          <cell r="C2589" t="str">
            <v>MATIÈRES RADIOACTIVES EN COLIS DE TYPE B(U), FISSILES</v>
          </cell>
          <cell r="D2589" t="str">
            <v>7</v>
          </cell>
          <cell r="E2589" t="str">
            <v/>
          </cell>
          <cell r="F2589" t="str">
            <v/>
          </cell>
          <cell r="G2589" t="str">
            <v>7X,+7E</v>
          </cell>
          <cell r="H2589" t="str">
            <v>172,326,337</v>
          </cell>
          <cell r="I2589">
            <v>0</v>
          </cell>
          <cell r="J2589" t="str">
            <v>E0</v>
          </cell>
          <cell r="K2589" t="str">
            <v>TRANSPORT INTERDIT</v>
          </cell>
          <cell r="L2589" t="str">
            <v>E</v>
          </cell>
          <cell r="M2589" t="str">
            <v/>
          </cell>
          <cell r="N2589" t="str">
            <v>CV33</v>
          </cell>
          <cell r="O2589" t="str">
            <v>S6,S11,S21</v>
          </cell>
          <cell r="P2589" t="str">
            <v>N</v>
          </cell>
          <cell r="Q2589" t="str">
            <v>O</v>
          </cell>
          <cell r="R2589" t="str">
            <v>I</v>
          </cell>
          <cell r="S2589" t="str">
            <v>I</v>
          </cell>
          <cell r="T2589" t="str">
            <v>I</v>
          </cell>
          <cell r="U2589" t="str">
            <v>I</v>
          </cell>
          <cell r="V2589" t="str">
            <v>I</v>
          </cell>
          <cell r="W2589" t="str">
            <v>I</v>
          </cell>
        </row>
        <row r="2590">
          <cell r="B2590" t="str">
            <v>UN3329</v>
          </cell>
          <cell r="C2590" t="str">
            <v>MATIÈRES RADIOACTIVES EN COLIS DE TYPE B(M), FISSILES</v>
          </cell>
          <cell r="D2590" t="str">
            <v>7</v>
          </cell>
          <cell r="E2590" t="str">
            <v/>
          </cell>
          <cell r="F2590" t="str">
            <v/>
          </cell>
          <cell r="G2590" t="str">
            <v>7X,+7E</v>
          </cell>
          <cell r="H2590" t="str">
            <v>172,326,337</v>
          </cell>
          <cell r="I2590">
            <v>0</v>
          </cell>
          <cell r="J2590" t="str">
            <v>E0</v>
          </cell>
          <cell r="K2590" t="str">
            <v>TRANSPORT INTERDIT</v>
          </cell>
          <cell r="L2590" t="str">
            <v>E</v>
          </cell>
          <cell r="M2590" t="str">
            <v/>
          </cell>
          <cell r="N2590" t="str">
            <v>CV33</v>
          </cell>
          <cell r="O2590" t="str">
            <v>S6,S11,S21</v>
          </cell>
          <cell r="P2590" t="str">
            <v>N</v>
          </cell>
          <cell r="Q2590" t="str">
            <v>O</v>
          </cell>
          <cell r="R2590" t="str">
            <v>I</v>
          </cell>
          <cell r="S2590" t="str">
            <v>I</v>
          </cell>
          <cell r="T2590" t="str">
            <v>I</v>
          </cell>
          <cell r="U2590" t="str">
            <v>I</v>
          </cell>
          <cell r="V2590" t="str">
            <v>I</v>
          </cell>
          <cell r="W2590" t="str">
            <v>I</v>
          </cell>
        </row>
        <row r="2591">
          <cell r="B2591" t="str">
            <v>UN3330</v>
          </cell>
          <cell r="C2591" t="str">
            <v>MATIÈRES RADIOACTIVES EN COLIS DE TYPE C, FISSILES</v>
          </cell>
          <cell r="D2591" t="str">
            <v>7</v>
          </cell>
          <cell r="E2591" t="str">
            <v/>
          </cell>
          <cell r="F2591" t="str">
            <v/>
          </cell>
          <cell r="G2591" t="str">
            <v>7X,+7E</v>
          </cell>
          <cell r="H2591" t="str">
            <v>172,326</v>
          </cell>
          <cell r="I2591">
            <v>0</v>
          </cell>
          <cell r="J2591" t="str">
            <v>E0</v>
          </cell>
          <cell r="K2591" t="str">
            <v>TRANSPORT INTERDIT</v>
          </cell>
          <cell r="L2591" t="str">
            <v>E</v>
          </cell>
          <cell r="M2591" t="str">
            <v/>
          </cell>
          <cell r="N2591" t="str">
            <v>CV33</v>
          </cell>
          <cell r="O2591" t="str">
            <v>S6,S11,S21</v>
          </cell>
          <cell r="P2591" t="str">
            <v>N</v>
          </cell>
          <cell r="Q2591" t="str">
            <v>O</v>
          </cell>
          <cell r="R2591" t="str">
            <v>I</v>
          </cell>
          <cell r="S2591" t="str">
            <v>I</v>
          </cell>
          <cell r="T2591" t="str">
            <v>I</v>
          </cell>
          <cell r="U2591" t="str">
            <v>I</v>
          </cell>
          <cell r="V2591" t="str">
            <v>I</v>
          </cell>
          <cell r="W2591" t="str">
            <v>I</v>
          </cell>
        </row>
        <row r="2592">
          <cell r="B2592" t="str">
            <v>UN3331</v>
          </cell>
          <cell r="C2592" t="str">
            <v>MATIÈRES RADIOACTIVES TRANSPORTÉES SOUS ARRANGEMENT SPÉCIAL, FISSILES</v>
          </cell>
          <cell r="D2592" t="str">
            <v>7</v>
          </cell>
          <cell r="E2592" t="str">
            <v/>
          </cell>
          <cell r="F2592" t="str">
            <v/>
          </cell>
          <cell r="G2592" t="str">
            <v>7X,+7E</v>
          </cell>
          <cell r="H2592" t="str">
            <v>172,326</v>
          </cell>
          <cell r="I2592">
            <v>0</v>
          </cell>
          <cell r="J2592" t="str">
            <v>E0</v>
          </cell>
          <cell r="K2592" t="str">
            <v>TRANSPORT INTERDIT</v>
          </cell>
          <cell r="L2592" t="str">
            <v>-</v>
          </cell>
          <cell r="M2592" t="str">
            <v/>
          </cell>
          <cell r="N2592" t="str">
            <v>CV33</v>
          </cell>
          <cell r="O2592" t="str">
            <v>S6,S11,S21</v>
          </cell>
          <cell r="P2592" t="str">
            <v>N</v>
          </cell>
          <cell r="Q2592" t="str">
            <v>O</v>
          </cell>
          <cell r="R2592" t="str">
            <v>I</v>
          </cell>
          <cell r="S2592" t="str">
            <v>I</v>
          </cell>
          <cell r="T2592" t="str">
            <v>I</v>
          </cell>
          <cell r="U2592" t="str">
            <v>I</v>
          </cell>
          <cell r="V2592" t="str">
            <v>I</v>
          </cell>
          <cell r="W2592" t="str">
            <v>I</v>
          </cell>
        </row>
        <row r="2593">
          <cell r="B2593" t="str">
            <v>UN3332</v>
          </cell>
          <cell r="C2593" t="str">
            <v>MATIÈRES RADIOACTIVES EN COLIS DE TYPE A, SOUS FORME SPÉCIALE</v>
          </cell>
          <cell r="D2593" t="str">
            <v>7</v>
          </cell>
          <cell r="E2593" t="str">
            <v/>
          </cell>
          <cell r="F2593" t="str">
            <v/>
          </cell>
          <cell r="G2593" t="str">
            <v>7X</v>
          </cell>
          <cell r="H2593" t="str">
            <v>172,317</v>
          </cell>
          <cell r="I2593">
            <v>0</v>
          </cell>
          <cell r="J2593" t="str">
            <v>E0</v>
          </cell>
          <cell r="K2593" t="str">
            <v>TRANSPORT INTERDIT</v>
          </cell>
          <cell r="L2593" t="str">
            <v>E</v>
          </cell>
          <cell r="M2593" t="str">
            <v/>
          </cell>
          <cell r="N2593" t="str">
            <v>CV33</v>
          </cell>
          <cell r="O2593" t="str">
            <v>S6,S11,S12,S21</v>
          </cell>
          <cell r="P2593" t="str">
            <v>N</v>
          </cell>
          <cell r="Q2593" t="str">
            <v>O</v>
          </cell>
          <cell r="R2593" t="str">
            <v>I</v>
          </cell>
          <cell r="S2593" t="str">
            <v>I</v>
          </cell>
          <cell r="T2593" t="str">
            <v>I</v>
          </cell>
          <cell r="U2593" t="str">
            <v>I</v>
          </cell>
          <cell r="V2593" t="str">
            <v>I</v>
          </cell>
          <cell r="W2593" t="str">
            <v>I</v>
          </cell>
        </row>
        <row r="2594">
          <cell r="B2594" t="str">
            <v>UN3333</v>
          </cell>
          <cell r="C2594" t="str">
            <v>MATIÈRES RADIOACTIVES EN COLIS DE TYPE A, SOUS FORME SPÉCIALE, FISSILES</v>
          </cell>
          <cell r="D2594" t="str">
            <v>7</v>
          </cell>
          <cell r="E2594" t="str">
            <v/>
          </cell>
          <cell r="F2594" t="str">
            <v/>
          </cell>
          <cell r="G2594" t="str">
            <v>7X,+7E</v>
          </cell>
          <cell r="H2594" t="str">
            <v>172</v>
          </cell>
          <cell r="I2594">
            <v>0</v>
          </cell>
          <cell r="J2594" t="str">
            <v>E0</v>
          </cell>
          <cell r="K2594" t="str">
            <v>TRANSPORT INTERDIT</v>
          </cell>
          <cell r="L2594" t="str">
            <v>E</v>
          </cell>
          <cell r="M2594" t="str">
            <v/>
          </cell>
          <cell r="N2594" t="str">
            <v>CV33</v>
          </cell>
          <cell r="O2594" t="str">
            <v>S6,S11,S21</v>
          </cell>
          <cell r="P2594" t="str">
            <v>N</v>
          </cell>
          <cell r="Q2594" t="str">
            <v>O</v>
          </cell>
          <cell r="R2594" t="str">
            <v>I</v>
          </cell>
          <cell r="S2594" t="str">
            <v>I</v>
          </cell>
          <cell r="T2594" t="str">
            <v>I</v>
          </cell>
          <cell r="U2594" t="str">
            <v>I</v>
          </cell>
          <cell r="V2594" t="str">
            <v>I</v>
          </cell>
          <cell r="W2594" t="str">
            <v>I</v>
          </cell>
        </row>
        <row r="2595">
          <cell r="B2595" t="str">
            <v>UN3334</v>
          </cell>
          <cell r="C2595" t="str">
            <v>MATIÈRE LIQUIDE RÉGLEMENTÉE POUR L'AVIATION, N.S.A.</v>
          </cell>
          <cell r="D2595" t="str">
            <v>9</v>
          </cell>
          <cell r="E2595" t="str">
            <v>M11</v>
          </cell>
          <cell r="F2595" t="str">
            <v/>
          </cell>
          <cell r="G2595" t="str">
            <v/>
          </cell>
          <cell r="H2595" t="str">
            <v>NON SOUMIS À L'ADR</v>
          </cell>
          <cell r="J2595" t="str">
            <v/>
          </cell>
          <cell r="K2595" t="str">
            <v>NON SOUMIS À L'ADR</v>
          </cell>
          <cell r="L2595" t="str">
            <v>-</v>
          </cell>
          <cell r="M2595" t="str">
            <v/>
          </cell>
          <cell r="N2595" t="str">
            <v/>
          </cell>
          <cell r="O2595" t="str">
            <v/>
          </cell>
          <cell r="P2595" t="str">
            <v>N</v>
          </cell>
          <cell r="Q2595" t="str">
            <v>N</v>
          </cell>
          <cell r="R2595" t="str">
            <v>O</v>
          </cell>
          <cell r="S2595" t="str">
            <v>N</v>
          </cell>
          <cell r="T2595" t="str">
            <v>N</v>
          </cell>
          <cell r="U2595" t="str">
            <v>N</v>
          </cell>
          <cell r="V2595" t="str">
            <v>O</v>
          </cell>
          <cell r="W2595" t="str">
            <v>ML</v>
          </cell>
        </row>
        <row r="2596">
          <cell r="B2596" t="str">
            <v>UN3335</v>
          </cell>
          <cell r="C2596" t="str">
            <v>MATIÈRE SOLIDE RÉGLEMENTÉE POUR L'AVIATION, N.S.A.</v>
          </cell>
          <cell r="D2596" t="str">
            <v>9</v>
          </cell>
          <cell r="E2596" t="str">
            <v>M11</v>
          </cell>
          <cell r="F2596" t="str">
            <v/>
          </cell>
          <cell r="G2596" t="str">
            <v/>
          </cell>
          <cell r="H2596" t="str">
            <v>NON SOUMIS À L'ADR</v>
          </cell>
          <cell r="J2596" t="str">
            <v/>
          </cell>
          <cell r="K2596" t="str">
            <v>NON SOUMIS À L'ADR</v>
          </cell>
          <cell r="L2596" t="str">
            <v>-</v>
          </cell>
          <cell r="M2596" t="str">
            <v/>
          </cell>
          <cell r="N2596" t="str">
            <v/>
          </cell>
          <cell r="O2596" t="str">
            <v/>
          </cell>
          <cell r="P2596" t="str">
            <v>N</v>
          </cell>
          <cell r="Q2596" t="str">
            <v>N</v>
          </cell>
          <cell r="R2596" t="str">
            <v>O</v>
          </cell>
          <cell r="S2596" t="str">
            <v>N</v>
          </cell>
          <cell r="T2596" t="str">
            <v>N</v>
          </cell>
          <cell r="U2596" t="str">
            <v>N</v>
          </cell>
          <cell r="V2596" t="str">
            <v>O</v>
          </cell>
          <cell r="W2596" t="str">
            <v>G</v>
          </cell>
        </row>
        <row r="2597">
          <cell r="B2597" t="str">
            <v>UN3336I</v>
          </cell>
          <cell r="C2597" t="str">
            <v>MERCAPTANS LIQUIDES (OU EN MÉLANGE) INFLAMMABLES, N.S.A.</v>
          </cell>
          <cell r="D2597" t="str">
            <v>3</v>
          </cell>
          <cell r="E2597" t="str">
            <v>F1</v>
          </cell>
          <cell r="F2597" t="str">
            <v>I</v>
          </cell>
          <cell r="G2597" t="str">
            <v>3</v>
          </cell>
          <cell r="H2597" t="str">
            <v>274</v>
          </cell>
          <cell r="I2597">
            <v>0</v>
          </cell>
          <cell r="J2597" t="str">
            <v>E0</v>
          </cell>
          <cell r="K2597" t="str">
            <v>1</v>
          </cell>
          <cell r="L2597" t="str">
            <v>E</v>
          </cell>
          <cell r="M2597" t="str">
            <v/>
          </cell>
          <cell r="N2597" t="str">
            <v/>
          </cell>
          <cell r="O2597" t="str">
            <v>S2,S20</v>
          </cell>
          <cell r="P2597" t="str">
            <v>N</v>
          </cell>
          <cell r="Q2597" t="str">
            <v>N</v>
          </cell>
          <cell r="R2597" t="str">
            <v>N</v>
          </cell>
          <cell r="S2597" t="str">
            <v>N</v>
          </cell>
          <cell r="T2597" t="str">
            <v>N</v>
          </cell>
          <cell r="U2597" t="str">
            <v>N</v>
          </cell>
          <cell r="V2597" t="str">
            <v>O</v>
          </cell>
          <cell r="W2597" t="str">
            <v>ML</v>
          </cell>
        </row>
        <row r="2598">
          <cell r="B2598" t="str">
            <v>UN3336III</v>
          </cell>
          <cell r="C2598" t="str">
            <v>MERCAPTANS LIQUIDES (OU EN MÉLANGE) INFLAMMABLES, N.S.A.</v>
          </cell>
          <cell r="D2598" t="str">
            <v>3</v>
          </cell>
          <cell r="E2598" t="str">
            <v>F1</v>
          </cell>
          <cell r="F2598" t="str">
            <v>III</v>
          </cell>
          <cell r="G2598" t="str">
            <v>3</v>
          </cell>
          <cell r="H2598" t="str">
            <v>274</v>
          </cell>
          <cell r="I2598">
            <v>5000</v>
          </cell>
          <cell r="J2598" t="str">
            <v>E1</v>
          </cell>
          <cell r="K2598" t="str">
            <v>3</v>
          </cell>
          <cell r="L2598" t="str">
            <v>E</v>
          </cell>
          <cell r="M2598" t="str">
            <v>V12</v>
          </cell>
          <cell r="N2598" t="str">
            <v/>
          </cell>
          <cell r="O2598" t="str">
            <v>S2</v>
          </cell>
          <cell r="P2598" t="str">
            <v>N</v>
          </cell>
          <cell r="Q2598" t="str">
            <v>N</v>
          </cell>
          <cell r="R2598" t="str">
            <v>N</v>
          </cell>
          <cell r="S2598" t="str">
            <v>N</v>
          </cell>
          <cell r="T2598" t="str">
            <v>N</v>
          </cell>
          <cell r="U2598" t="str">
            <v>N</v>
          </cell>
          <cell r="V2598" t="str">
            <v>O</v>
          </cell>
          <cell r="W2598" t="str">
            <v>ML</v>
          </cell>
        </row>
        <row r="2599">
          <cell r="B2599" t="str">
            <v>UN3336II</v>
          </cell>
          <cell r="C2599" t="str">
            <v>MERCAPTANS LIQUIDES (OU EN MÉLANGE) INFLAMMABLES, N.S.A.</v>
          </cell>
          <cell r="D2599" t="str">
            <v>3</v>
          </cell>
          <cell r="E2599" t="str">
            <v>F1</v>
          </cell>
          <cell r="F2599" t="str">
            <v>II</v>
          </cell>
          <cell r="G2599" t="str">
            <v>3</v>
          </cell>
          <cell r="H2599" t="str">
            <v>274,640D</v>
          </cell>
          <cell r="I2599">
            <v>1000</v>
          </cell>
          <cell r="J2599" t="str">
            <v>E2</v>
          </cell>
          <cell r="K2599" t="str">
            <v>2</v>
          </cell>
          <cell r="L2599" t="str">
            <v>E</v>
          </cell>
          <cell r="M2599" t="str">
            <v/>
          </cell>
          <cell r="N2599" t="str">
            <v/>
          </cell>
          <cell r="O2599" t="str">
            <v>S2,S20</v>
          </cell>
          <cell r="P2599" t="str">
            <v>N</v>
          </cell>
          <cell r="Q2599" t="str">
            <v>N</v>
          </cell>
          <cell r="R2599" t="str">
            <v>N</v>
          </cell>
          <cell r="S2599" t="str">
            <v>N</v>
          </cell>
          <cell r="T2599" t="str">
            <v>N</v>
          </cell>
          <cell r="U2599" t="str">
            <v>N</v>
          </cell>
          <cell r="V2599" t="str">
            <v>O</v>
          </cell>
          <cell r="W2599" t="str">
            <v>ML</v>
          </cell>
        </row>
        <row r="2600">
          <cell r="B2600" t="str">
            <v>UN3337</v>
          </cell>
          <cell r="C2600" t="str">
            <v>GAZ RÉFRIGÉRANT ,R 404A</v>
          </cell>
          <cell r="D2600" t="str">
            <v>2</v>
          </cell>
          <cell r="E2600" t="str">
            <v>2A</v>
          </cell>
          <cell r="F2600" t="str">
            <v/>
          </cell>
          <cell r="G2600" t="str">
            <v>2.2</v>
          </cell>
          <cell r="H2600">
            <v>662</v>
          </cell>
          <cell r="I2600">
            <v>120</v>
          </cell>
          <cell r="J2600" t="str">
            <v>E1</v>
          </cell>
          <cell r="K2600" t="str">
            <v>3</v>
          </cell>
          <cell r="L2600" t="str">
            <v>E</v>
          </cell>
          <cell r="M2600" t="str">
            <v/>
          </cell>
          <cell r="N2600" t="str">
            <v>CV9,CV10,CV36</v>
          </cell>
          <cell r="O2600" t="str">
            <v/>
          </cell>
          <cell r="P2600" t="str">
            <v>N</v>
          </cell>
          <cell r="Q2600" t="str">
            <v>N</v>
          </cell>
          <cell r="R2600" t="str">
            <v>N</v>
          </cell>
          <cell r="S2600" t="str">
            <v>N</v>
          </cell>
          <cell r="T2600" t="str">
            <v>N</v>
          </cell>
          <cell r="U2600" t="str">
            <v>N</v>
          </cell>
          <cell r="V2600" t="str">
            <v>N</v>
          </cell>
          <cell r="W2600" t="str">
            <v>ML</v>
          </cell>
        </row>
        <row r="2601">
          <cell r="B2601" t="str">
            <v>UN3338</v>
          </cell>
          <cell r="C2601" t="str">
            <v>GAZ RÉFRIGÉRANT ,R 407A</v>
          </cell>
          <cell r="D2601" t="str">
            <v>2</v>
          </cell>
          <cell r="E2601" t="str">
            <v>2A</v>
          </cell>
          <cell r="F2601" t="str">
            <v/>
          </cell>
          <cell r="G2601" t="str">
            <v>2.2</v>
          </cell>
          <cell r="H2601">
            <v>662</v>
          </cell>
          <cell r="I2601">
            <v>120</v>
          </cell>
          <cell r="J2601" t="str">
            <v>E1</v>
          </cell>
          <cell r="K2601" t="str">
            <v>3</v>
          </cell>
          <cell r="L2601" t="str">
            <v>E</v>
          </cell>
          <cell r="M2601" t="str">
            <v/>
          </cell>
          <cell r="N2601" t="str">
            <v>CV9,CV10,CV36</v>
          </cell>
          <cell r="O2601" t="str">
            <v/>
          </cell>
          <cell r="P2601" t="str">
            <v>N</v>
          </cell>
          <cell r="Q2601" t="str">
            <v>N</v>
          </cell>
          <cell r="R2601" t="str">
            <v>N</v>
          </cell>
          <cell r="S2601" t="str">
            <v>N</v>
          </cell>
          <cell r="T2601" t="str">
            <v>N</v>
          </cell>
          <cell r="U2601" t="str">
            <v>N</v>
          </cell>
          <cell r="V2601" t="str">
            <v>N</v>
          </cell>
          <cell r="W2601" t="str">
            <v>ML</v>
          </cell>
        </row>
        <row r="2602">
          <cell r="B2602" t="str">
            <v>UN3339</v>
          </cell>
          <cell r="C2602" t="str">
            <v>GAZ RÉFRIGÉRANT ,R 407B</v>
          </cell>
          <cell r="D2602" t="str">
            <v>2</v>
          </cell>
          <cell r="E2602" t="str">
            <v>2A</v>
          </cell>
          <cell r="F2602" t="str">
            <v/>
          </cell>
          <cell r="G2602" t="str">
            <v>2.2</v>
          </cell>
          <cell r="H2602">
            <v>662</v>
          </cell>
          <cell r="I2602">
            <v>120</v>
          </cell>
          <cell r="J2602" t="str">
            <v>E1</v>
          </cell>
          <cell r="K2602" t="str">
            <v>3</v>
          </cell>
          <cell r="L2602" t="str">
            <v>E</v>
          </cell>
          <cell r="M2602" t="str">
            <v/>
          </cell>
          <cell r="N2602" t="str">
            <v>CV9,CV10,CV36</v>
          </cell>
          <cell r="O2602" t="str">
            <v/>
          </cell>
          <cell r="P2602" t="str">
            <v>N</v>
          </cell>
          <cell r="Q2602" t="str">
            <v>N</v>
          </cell>
          <cell r="R2602" t="str">
            <v>N</v>
          </cell>
          <cell r="S2602" t="str">
            <v>N</v>
          </cell>
          <cell r="T2602" t="str">
            <v>N</v>
          </cell>
          <cell r="U2602" t="str">
            <v>N</v>
          </cell>
          <cell r="V2602" t="str">
            <v>N</v>
          </cell>
          <cell r="W2602" t="str">
            <v>ML</v>
          </cell>
        </row>
        <row r="2603">
          <cell r="B2603" t="str">
            <v>UN3340</v>
          </cell>
          <cell r="C2603" t="str">
            <v>GAZ RÉFRIGÉRANT ,R 407C</v>
          </cell>
          <cell r="D2603" t="str">
            <v>2</v>
          </cell>
          <cell r="E2603" t="str">
            <v>2A</v>
          </cell>
          <cell r="F2603" t="str">
            <v/>
          </cell>
          <cell r="G2603" t="str">
            <v>2.2</v>
          </cell>
          <cell r="H2603">
            <v>662</v>
          </cell>
          <cell r="I2603">
            <v>120</v>
          </cell>
          <cell r="J2603" t="str">
            <v>E1</v>
          </cell>
          <cell r="K2603" t="str">
            <v>3</v>
          </cell>
          <cell r="L2603" t="str">
            <v>E</v>
          </cell>
          <cell r="M2603" t="str">
            <v/>
          </cell>
          <cell r="N2603" t="str">
            <v>CV9,CV10,CV36</v>
          </cell>
          <cell r="O2603" t="str">
            <v/>
          </cell>
          <cell r="P2603" t="str">
            <v>N</v>
          </cell>
          <cell r="Q2603" t="str">
            <v>N</v>
          </cell>
          <cell r="R2603" t="str">
            <v>N</v>
          </cell>
          <cell r="S2603" t="str">
            <v>N</v>
          </cell>
          <cell r="T2603" t="str">
            <v>N</v>
          </cell>
          <cell r="U2603" t="str">
            <v>N</v>
          </cell>
          <cell r="V2603" t="str">
            <v>N</v>
          </cell>
          <cell r="W2603" t="str">
            <v>ML</v>
          </cell>
        </row>
        <row r="2604">
          <cell r="B2604" t="str">
            <v>UN3341III</v>
          </cell>
          <cell r="C2604" t="str">
            <v>DIOXYDE DE THIO-URÉE</v>
          </cell>
          <cell r="D2604" t="str">
            <v>4.2</v>
          </cell>
          <cell r="E2604" t="str">
            <v>S2</v>
          </cell>
          <cell r="F2604" t="str">
            <v>III</v>
          </cell>
          <cell r="G2604" t="str">
            <v>4.2</v>
          </cell>
          <cell r="H2604" t="str">
            <v/>
          </cell>
          <cell r="I2604">
            <v>0</v>
          </cell>
          <cell r="J2604" t="str">
            <v>E1</v>
          </cell>
          <cell r="K2604" t="str">
            <v>3</v>
          </cell>
          <cell r="L2604" t="str">
            <v>E</v>
          </cell>
          <cell r="M2604" t="str">
            <v>V1</v>
          </cell>
          <cell r="N2604" t="str">
            <v/>
          </cell>
          <cell r="O2604" t="str">
            <v/>
          </cell>
          <cell r="P2604" t="str">
            <v>N</v>
          </cell>
          <cell r="Q2604" t="str">
            <v>N</v>
          </cell>
          <cell r="R2604" t="str">
            <v>N</v>
          </cell>
          <cell r="S2604" t="str">
            <v>N</v>
          </cell>
          <cell r="T2604" t="str">
            <v>N</v>
          </cell>
          <cell r="U2604" t="str">
            <v>N</v>
          </cell>
          <cell r="V2604" t="str">
            <v>N</v>
          </cell>
          <cell r="W2604" t="str">
            <v>ML</v>
          </cell>
        </row>
        <row r="2605">
          <cell r="B2605" t="str">
            <v>UN3341II</v>
          </cell>
          <cell r="C2605" t="str">
            <v>DIOXYDE DE THIO-URÉE</v>
          </cell>
          <cell r="D2605" t="str">
            <v>4.2</v>
          </cell>
          <cell r="E2605" t="str">
            <v>S2</v>
          </cell>
          <cell r="F2605" t="str">
            <v>II</v>
          </cell>
          <cell r="G2605" t="str">
            <v>4.2</v>
          </cell>
          <cell r="H2605" t="str">
            <v/>
          </cell>
          <cell r="I2605">
            <v>0</v>
          </cell>
          <cell r="J2605" t="str">
            <v>E2</v>
          </cell>
          <cell r="K2605" t="str">
            <v>2</v>
          </cell>
          <cell r="L2605" t="str">
            <v>E</v>
          </cell>
          <cell r="M2605" t="str">
            <v>V1</v>
          </cell>
          <cell r="N2605" t="str">
            <v/>
          </cell>
          <cell r="O2605" t="str">
            <v/>
          </cell>
          <cell r="P2605" t="str">
            <v>N</v>
          </cell>
          <cell r="Q2605" t="str">
            <v>N</v>
          </cell>
          <cell r="R2605" t="str">
            <v>N</v>
          </cell>
          <cell r="S2605" t="str">
            <v>N</v>
          </cell>
          <cell r="T2605" t="str">
            <v>N</v>
          </cell>
          <cell r="U2605" t="str">
            <v>N</v>
          </cell>
          <cell r="V2605" t="str">
            <v>N</v>
          </cell>
          <cell r="W2605" t="str">
            <v>ML</v>
          </cell>
        </row>
        <row r="2606">
          <cell r="B2606" t="str">
            <v>UN3342III</v>
          </cell>
          <cell r="C2606" t="str">
            <v>XANTHATES</v>
          </cell>
          <cell r="D2606" t="str">
            <v>4.2</v>
          </cell>
          <cell r="E2606" t="str">
            <v>S2</v>
          </cell>
          <cell r="F2606" t="str">
            <v>III</v>
          </cell>
          <cell r="G2606" t="str">
            <v>4.2</v>
          </cell>
          <cell r="H2606" t="str">
            <v/>
          </cell>
          <cell r="I2606">
            <v>0</v>
          </cell>
          <cell r="J2606" t="str">
            <v>E1</v>
          </cell>
          <cell r="K2606" t="str">
            <v>3</v>
          </cell>
          <cell r="L2606" t="str">
            <v>E</v>
          </cell>
          <cell r="M2606" t="str">
            <v>V1</v>
          </cell>
          <cell r="N2606" t="str">
            <v/>
          </cell>
          <cell r="O2606" t="str">
            <v/>
          </cell>
          <cell r="P2606" t="str">
            <v>N</v>
          </cell>
          <cell r="Q2606" t="str">
            <v>N</v>
          </cell>
          <cell r="R2606" t="str">
            <v>N</v>
          </cell>
          <cell r="S2606" t="str">
            <v>N</v>
          </cell>
          <cell r="T2606" t="str">
            <v>N</v>
          </cell>
          <cell r="U2606" t="str">
            <v>N</v>
          </cell>
          <cell r="V2606" t="str">
            <v>N</v>
          </cell>
          <cell r="W2606" t="str">
            <v>G ou ML</v>
          </cell>
        </row>
        <row r="2607">
          <cell r="B2607" t="str">
            <v>UN3342II</v>
          </cell>
          <cell r="C2607" t="str">
            <v>XANTHATES</v>
          </cell>
          <cell r="D2607" t="str">
            <v>4.2</v>
          </cell>
          <cell r="E2607" t="str">
            <v>S2</v>
          </cell>
          <cell r="F2607" t="str">
            <v>II</v>
          </cell>
          <cell r="G2607" t="str">
            <v>4.2</v>
          </cell>
          <cell r="H2607" t="str">
            <v/>
          </cell>
          <cell r="I2607">
            <v>0</v>
          </cell>
          <cell r="J2607" t="str">
            <v>E2</v>
          </cell>
          <cell r="K2607" t="str">
            <v>2</v>
          </cell>
          <cell r="L2607" t="str">
            <v>E</v>
          </cell>
          <cell r="M2607" t="str">
            <v>V1</v>
          </cell>
          <cell r="N2607" t="str">
            <v/>
          </cell>
          <cell r="O2607" t="str">
            <v/>
          </cell>
          <cell r="P2607" t="str">
            <v>N</v>
          </cell>
          <cell r="Q2607" t="str">
            <v>N</v>
          </cell>
          <cell r="R2607" t="str">
            <v>N</v>
          </cell>
          <cell r="S2607" t="str">
            <v>N</v>
          </cell>
          <cell r="T2607" t="str">
            <v>N</v>
          </cell>
          <cell r="U2607" t="str">
            <v>N</v>
          </cell>
          <cell r="V2607" t="str">
            <v>N</v>
          </cell>
          <cell r="W2607" t="str">
            <v>G ou ML</v>
          </cell>
        </row>
        <row r="2608">
          <cell r="B2608" t="str">
            <v>UN3343</v>
          </cell>
          <cell r="C2608" t="str">
            <v>NITROGLYCÉRINE EN MÉLANGE, DÉSENSIBILISÉE, LIQUIDE, INFLAMMABLE, N.S.A.</v>
          </cell>
          <cell r="D2608" t="str">
            <v>3</v>
          </cell>
          <cell r="E2608" t="str">
            <v>D</v>
          </cell>
          <cell r="F2608" t="str">
            <v/>
          </cell>
          <cell r="G2608" t="str">
            <v>3</v>
          </cell>
          <cell r="H2608" t="str">
            <v>274,278</v>
          </cell>
          <cell r="I2608">
            <v>0</v>
          </cell>
          <cell r="J2608" t="str">
            <v>E0</v>
          </cell>
          <cell r="K2608" t="str">
            <v>0</v>
          </cell>
          <cell r="L2608" t="str">
            <v>B</v>
          </cell>
          <cell r="M2608" t="str">
            <v/>
          </cell>
          <cell r="N2608" t="str">
            <v/>
          </cell>
          <cell r="O2608" t="str">
            <v>S2,S14</v>
          </cell>
          <cell r="P2608" t="str">
            <v>N</v>
          </cell>
          <cell r="Q2608" t="str">
            <v>N</v>
          </cell>
          <cell r="R2608" t="str">
            <v>N</v>
          </cell>
          <cell r="S2608" t="str">
            <v>N</v>
          </cell>
          <cell r="T2608" t="str">
            <v>O</v>
          </cell>
          <cell r="U2608" t="str">
            <v>N</v>
          </cell>
          <cell r="V2608" t="str">
            <v>O</v>
          </cell>
          <cell r="W2608" t="str">
            <v>ML</v>
          </cell>
        </row>
        <row r="2609">
          <cell r="B2609" t="str">
            <v>UN3344II</v>
          </cell>
          <cell r="C2609" t="str">
            <v>TÉTRANITRATE DE PENTAÉRYTHRITE (OU DE PENTAÉRYTHRITOL, PENTHRITE, PETN) EN MÉLANGE DÉSENSIBILISÉ, SOLIDE, N.S.A.</v>
          </cell>
          <cell r="D2609" t="str">
            <v>4.1</v>
          </cell>
          <cell r="E2609" t="str">
            <v>D</v>
          </cell>
          <cell r="F2609" t="str">
            <v>II</v>
          </cell>
          <cell r="G2609" t="str">
            <v>4.1</v>
          </cell>
          <cell r="H2609" t="str">
            <v>272,274</v>
          </cell>
          <cell r="I2609">
            <v>0</v>
          </cell>
          <cell r="J2609" t="str">
            <v>E0</v>
          </cell>
          <cell r="K2609" t="str">
            <v>2</v>
          </cell>
          <cell r="L2609" t="str">
            <v>B</v>
          </cell>
          <cell r="M2609" t="str">
            <v/>
          </cell>
          <cell r="N2609" t="str">
            <v/>
          </cell>
          <cell r="O2609" t="str">
            <v>S14</v>
          </cell>
          <cell r="P2609" t="str">
            <v>N</v>
          </cell>
          <cell r="Q2609" t="str">
            <v>N</v>
          </cell>
          <cell r="R2609" t="str">
            <v>N</v>
          </cell>
          <cell r="S2609" t="str">
            <v>N</v>
          </cell>
          <cell r="T2609" t="str">
            <v>O</v>
          </cell>
          <cell r="U2609" t="str">
            <v>N</v>
          </cell>
          <cell r="V2609" t="str">
            <v>O</v>
          </cell>
          <cell r="W2609" t="str">
            <v>G</v>
          </cell>
        </row>
        <row r="2610">
          <cell r="B2610" t="str">
            <v>UN3345III</v>
          </cell>
          <cell r="C2610" t="str">
            <v>ACIDE PHÉNOXYACÉTIQUE, DÉRIVÉ PESTICIDE SOLIDE, TOXIQUE</v>
          </cell>
          <cell r="D2610" t="str">
            <v>6.1</v>
          </cell>
          <cell r="E2610" t="str">
            <v>T7</v>
          </cell>
          <cell r="F2610" t="str">
            <v>III</v>
          </cell>
          <cell r="G2610" t="str">
            <v>6.1</v>
          </cell>
          <cell r="H2610" t="str">
            <v>61,274,648</v>
          </cell>
          <cell r="I2610">
            <v>5000</v>
          </cell>
          <cell r="J2610" t="str">
            <v>E1</v>
          </cell>
          <cell r="K2610" t="str">
            <v>2</v>
          </cell>
          <cell r="L2610" t="str">
            <v>E</v>
          </cell>
          <cell r="M2610" t="str">
            <v/>
          </cell>
          <cell r="N2610" t="str">
            <v>CV13,CV28</v>
          </cell>
          <cell r="O2610" t="str">
            <v>S9</v>
          </cell>
          <cell r="P2610" t="str">
            <v>N</v>
          </cell>
          <cell r="Q2610" t="str">
            <v>N</v>
          </cell>
          <cell r="R2610" t="str">
            <v>N</v>
          </cell>
          <cell r="S2610" t="str">
            <v>O</v>
          </cell>
          <cell r="T2610" t="str">
            <v>N</v>
          </cell>
          <cell r="U2610" t="str">
            <v>N</v>
          </cell>
          <cell r="V2610" t="str">
            <v>O</v>
          </cell>
          <cell r="W2610" t="str">
            <v>G</v>
          </cell>
        </row>
        <row r="2611">
          <cell r="B2611" t="str">
            <v>UN3345II</v>
          </cell>
          <cell r="C2611" t="str">
            <v>ACIDE PHÉNOXYACÉTIQUE, DÉRIVÉ PESTICIDE SOLIDE, TOXIQUE</v>
          </cell>
          <cell r="D2611" t="str">
            <v>6.1</v>
          </cell>
          <cell r="E2611" t="str">
            <v>T7</v>
          </cell>
          <cell r="F2611" t="str">
            <v>II</v>
          </cell>
          <cell r="G2611" t="str">
            <v>6.1</v>
          </cell>
          <cell r="H2611" t="str">
            <v>61,274,648</v>
          </cell>
          <cell r="I2611">
            <v>500</v>
          </cell>
          <cell r="J2611" t="str">
            <v>E4</v>
          </cell>
          <cell r="K2611" t="str">
            <v>2</v>
          </cell>
          <cell r="L2611" t="str">
            <v>E</v>
          </cell>
          <cell r="M2611" t="str">
            <v>V11</v>
          </cell>
          <cell r="N2611" t="str">
            <v>CV13,CV28</v>
          </cell>
          <cell r="O2611" t="str">
            <v>S9,S19</v>
          </cell>
          <cell r="P2611" t="str">
            <v>N</v>
          </cell>
          <cell r="Q2611" t="str">
            <v>N</v>
          </cell>
          <cell r="R2611" t="str">
            <v>N</v>
          </cell>
          <cell r="S2611" t="str">
            <v>O</v>
          </cell>
          <cell r="T2611" t="str">
            <v>N</v>
          </cell>
          <cell r="U2611" t="str">
            <v>N</v>
          </cell>
          <cell r="V2611" t="str">
            <v>O</v>
          </cell>
          <cell r="W2611" t="str">
            <v>G</v>
          </cell>
        </row>
        <row r="2612">
          <cell r="B2612" t="str">
            <v>UN3345I</v>
          </cell>
          <cell r="C2612" t="str">
            <v>ACIDE PHÉNOXYACÉTIQUE, DÉRIVÉ PESTICIDE SOLIDE, TOXIQUE</v>
          </cell>
          <cell r="D2612" t="str">
            <v>6.1</v>
          </cell>
          <cell r="E2612" t="str">
            <v>T7</v>
          </cell>
          <cell r="F2612" t="str">
            <v>I</v>
          </cell>
          <cell r="G2612" t="str">
            <v>6.1</v>
          </cell>
          <cell r="H2612" t="str">
            <v>61,274,648</v>
          </cell>
          <cell r="I2612">
            <v>0</v>
          </cell>
          <cell r="J2612" t="str">
            <v>E5</v>
          </cell>
          <cell r="K2612" t="str">
            <v>1</v>
          </cell>
          <cell r="L2612" t="str">
            <v>E</v>
          </cell>
          <cell r="M2612" t="str">
            <v>V10</v>
          </cell>
          <cell r="N2612" t="str">
            <v>CV1,CV13,CV28</v>
          </cell>
          <cell r="O2612" t="str">
            <v>S9,S14</v>
          </cell>
          <cell r="P2612" t="str">
            <v>N</v>
          </cell>
          <cell r="Q2612" t="str">
            <v>N</v>
          </cell>
          <cell r="R2612" t="str">
            <v>N</v>
          </cell>
          <cell r="S2612" t="str">
            <v>O</v>
          </cell>
          <cell r="T2612" t="str">
            <v>O</v>
          </cell>
          <cell r="U2612" t="str">
            <v>N</v>
          </cell>
          <cell r="V2612" t="str">
            <v>O</v>
          </cell>
          <cell r="W2612" t="str">
            <v>G</v>
          </cell>
        </row>
        <row r="2613">
          <cell r="B2613" t="str">
            <v>UN3346II</v>
          </cell>
          <cell r="C2613" t="str">
            <v>ACIDE PHÉNOXYACÉTIQUE, DÉRIVÉ PESTICIDE LIQUIDE, INFLAMMABLE, TOXIQUE</v>
          </cell>
          <cell r="D2613" t="str">
            <v>3</v>
          </cell>
          <cell r="E2613" t="str">
            <v>FT2</v>
          </cell>
          <cell r="F2613" t="str">
            <v>II</v>
          </cell>
          <cell r="G2613" t="str">
            <v>3,+6.1</v>
          </cell>
          <cell r="H2613" t="str">
            <v>61,274</v>
          </cell>
          <cell r="I2613">
            <v>1000</v>
          </cell>
          <cell r="J2613" t="str">
            <v>E2</v>
          </cell>
          <cell r="K2613" t="str">
            <v>2</v>
          </cell>
          <cell r="L2613" t="str">
            <v>E</v>
          </cell>
          <cell r="M2613" t="str">
            <v/>
          </cell>
          <cell r="N2613" t="str">
            <v>CV13,CV28</v>
          </cell>
          <cell r="O2613" t="str">
            <v>S2,S22</v>
          </cell>
          <cell r="P2613" t="str">
            <v>N</v>
          </cell>
          <cell r="Q2613" t="str">
            <v>N</v>
          </cell>
          <cell r="R2613" t="str">
            <v>N</v>
          </cell>
          <cell r="S2613" t="str">
            <v>O</v>
          </cell>
          <cell r="T2613" t="str">
            <v>N</v>
          </cell>
          <cell r="U2613" t="str">
            <v>N</v>
          </cell>
          <cell r="V2613" t="str">
            <v>O</v>
          </cell>
          <cell r="W2613" t="str">
            <v>ML</v>
          </cell>
        </row>
        <row r="2614">
          <cell r="B2614" t="str">
            <v>UN3346I</v>
          </cell>
          <cell r="C2614" t="str">
            <v>ACIDE PHÉNOXYACÉTIQUE, DÉRIVÉ PESTICIDE LIQUIDE, INFLAMMABLE, TOXIQUE</v>
          </cell>
          <cell r="D2614" t="str">
            <v>3</v>
          </cell>
          <cell r="E2614" t="str">
            <v>FT2</v>
          </cell>
          <cell r="F2614" t="str">
            <v>I</v>
          </cell>
          <cell r="G2614" t="str">
            <v>3,+6.1</v>
          </cell>
          <cell r="H2614" t="str">
            <v>61,274</v>
          </cell>
          <cell r="I2614">
            <v>0</v>
          </cell>
          <cell r="J2614" t="str">
            <v>E0</v>
          </cell>
          <cell r="K2614" t="str">
            <v>1</v>
          </cell>
          <cell r="L2614" t="str">
            <v>E</v>
          </cell>
          <cell r="M2614" t="str">
            <v/>
          </cell>
          <cell r="N2614" t="str">
            <v>CV13,CV28</v>
          </cell>
          <cell r="O2614" t="str">
            <v>S2,S22</v>
          </cell>
          <cell r="P2614" t="str">
            <v>N</v>
          </cell>
          <cell r="Q2614" t="str">
            <v>N</v>
          </cell>
          <cell r="R2614" t="str">
            <v>N</v>
          </cell>
          <cell r="S2614" t="str">
            <v>O</v>
          </cell>
          <cell r="T2614" t="str">
            <v>N</v>
          </cell>
          <cell r="U2614" t="str">
            <v>N</v>
          </cell>
          <cell r="V2614" t="str">
            <v>O</v>
          </cell>
          <cell r="W2614" t="str">
            <v>ML</v>
          </cell>
        </row>
        <row r="2615">
          <cell r="B2615" t="str">
            <v>UN3347III</v>
          </cell>
          <cell r="C2615" t="str">
            <v>ACIDE PHÉNOXYACÉTIQUE, DÉRIVÉ PESTICIDE LIQUIDE, TOXIQUE, INFLAMMABLE</v>
          </cell>
          <cell r="D2615" t="str">
            <v>6.1</v>
          </cell>
          <cell r="E2615" t="str">
            <v>TF2</v>
          </cell>
          <cell r="F2615" t="str">
            <v>III</v>
          </cell>
          <cell r="G2615" t="str">
            <v>6.1,+3</v>
          </cell>
          <cell r="H2615" t="str">
            <v>61,274</v>
          </cell>
          <cell r="I2615">
            <v>5000</v>
          </cell>
          <cell r="J2615" t="str">
            <v>E1</v>
          </cell>
          <cell r="K2615" t="str">
            <v>2</v>
          </cell>
          <cell r="L2615" t="str">
            <v>E</v>
          </cell>
          <cell r="M2615" t="str">
            <v>V12</v>
          </cell>
          <cell r="N2615" t="str">
            <v>CV13,CV28</v>
          </cell>
          <cell r="O2615" t="str">
            <v>S2,S9</v>
          </cell>
          <cell r="P2615" t="str">
            <v>N</v>
          </cell>
          <cell r="Q2615" t="str">
            <v>N</v>
          </cell>
          <cell r="R2615" t="str">
            <v>N</v>
          </cell>
          <cell r="S2615" t="str">
            <v>O</v>
          </cell>
          <cell r="T2615" t="str">
            <v>N</v>
          </cell>
          <cell r="U2615" t="str">
            <v>N</v>
          </cell>
          <cell r="V2615" t="str">
            <v>O</v>
          </cell>
          <cell r="W2615" t="str">
            <v>ML</v>
          </cell>
        </row>
        <row r="2616">
          <cell r="B2616" t="str">
            <v>UN3347II</v>
          </cell>
          <cell r="C2616" t="str">
            <v>ACIDE PHÉNOXYACÉTIQUE, DÉRIVÉ PESTICIDE LIQUIDE, TOXIQUE, INFLAMMABLE</v>
          </cell>
          <cell r="D2616" t="str">
            <v>6.1</v>
          </cell>
          <cell r="E2616" t="str">
            <v>TF2</v>
          </cell>
          <cell r="F2616" t="str">
            <v>II</v>
          </cell>
          <cell r="G2616" t="str">
            <v>6.1,+3</v>
          </cell>
          <cell r="H2616" t="str">
            <v>61,274</v>
          </cell>
          <cell r="I2616">
            <v>100</v>
          </cell>
          <cell r="J2616" t="str">
            <v>E4</v>
          </cell>
          <cell r="K2616" t="str">
            <v>2</v>
          </cell>
          <cell r="L2616" t="str">
            <v>E</v>
          </cell>
          <cell r="M2616" t="str">
            <v/>
          </cell>
          <cell r="N2616" t="str">
            <v>CV13,CV28</v>
          </cell>
          <cell r="O2616" t="str">
            <v>S2,S9,S19</v>
          </cell>
          <cell r="P2616" t="str">
            <v>N</v>
          </cell>
          <cell r="Q2616" t="str">
            <v>N</v>
          </cell>
          <cell r="R2616" t="str">
            <v>N</v>
          </cell>
          <cell r="S2616" t="str">
            <v>O</v>
          </cell>
          <cell r="T2616" t="str">
            <v>N</v>
          </cell>
          <cell r="U2616" t="str">
            <v>N</v>
          </cell>
          <cell r="V2616" t="str">
            <v>O</v>
          </cell>
          <cell r="W2616" t="str">
            <v>ML</v>
          </cell>
        </row>
        <row r="2617">
          <cell r="B2617" t="str">
            <v>UN3347I</v>
          </cell>
          <cell r="C2617" t="str">
            <v>ACIDE PHÉNOXYACÉTIQUE, DÉRIVÉ PESTICIDE LIQUIDE, TOXIQUE, INFLAMMABLE</v>
          </cell>
          <cell r="D2617" t="str">
            <v>6.1</v>
          </cell>
          <cell r="E2617" t="str">
            <v>TF2</v>
          </cell>
          <cell r="F2617" t="str">
            <v>I</v>
          </cell>
          <cell r="G2617" t="str">
            <v>6.1,+3</v>
          </cell>
          <cell r="H2617" t="str">
            <v>61,274</v>
          </cell>
          <cell r="I2617">
            <v>0</v>
          </cell>
          <cell r="J2617" t="str">
            <v>E5</v>
          </cell>
          <cell r="K2617" t="str">
            <v>1</v>
          </cell>
          <cell r="L2617" t="str">
            <v>E</v>
          </cell>
          <cell r="M2617" t="str">
            <v/>
          </cell>
          <cell r="N2617" t="str">
            <v>CV1,CV13,CV28</v>
          </cell>
          <cell r="O2617" t="str">
            <v>S2,S9,S14</v>
          </cell>
          <cell r="P2617" t="str">
            <v>N</v>
          </cell>
          <cell r="Q2617" t="str">
            <v>N</v>
          </cell>
          <cell r="R2617" t="str">
            <v>N</v>
          </cell>
          <cell r="S2617" t="str">
            <v>O</v>
          </cell>
          <cell r="T2617" t="str">
            <v>O</v>
          </cell>
          <cell r="U2617" t="str">
            <v>N</v>
          </cell>
          <cell r="V2617" t="str">
            <v>O</v>
          </cell>
          <cell r="W2617" t="str">
            <v>ML</v>
          </cell>
        </row>
        <row r="2618">
          <cell r="B2618" t="str">
            <v>UN3348III</v>
          </cell>
          <cell r="C2618" t="str">
            <v>ACIDE PHÉNOXYACÉTIQUE, DÉRIVÉ PESTICIDE LIQUIDE, TOXIQUE</v>
          </cell>
          <cell r="D2618" t="str">
            <v>6.1</v>
          </cell>
          <cell r="E2618" t="str">
            <v>T6</v>
          </cell>
          <cell r="F2618" t="str">
            <v>III</v>
          </cell>
          <cell r="G2618" t="str">
            <v>6.1</v>
          </cell>
          <cell r="H2618" t="str">
            <v>61,274,648</v>
          </cell>
          <cell r="I2618">
            <v>5000</v>
          </cell>
          <cell r="J2618" t="str">
            <v>E1</v>
          </cell>
          <cell r="K2618" t="str">
            <v>2</v>
          </cell>
          <cell r="L2618" t="str">
            <v>E</v>
          </cell>
          <cell r="M2618" t="str">
            <v>V12</v>
          </cell>
          <cell r="N2618" t="str">
            <v>CV13,CV28</v>
          </cell>
          <cell r="O2618" t="str">
            <v>S9</v>
          </cell>
          <cell r="P2618" t="str">
            <v>N</v>
          </cell>
          <cell r="Q2618" t="str">
            <v>N</v>
          </cell>
          <cell r="R2618" t="str">
            <v>N</v>
          </cell>
          <cell r="S2618" t="str">
            <v>O</v>
          </cell>
          <cell r="T2618" t="str">
            <v>N</v>
          </cell>
          <cell r="U2618" t="str">
            <v>N</v>
          </cell>
          <cell r="V2618" t="str">
            <v>O</v>
          </cell>
          <cell r="W2618" t="str">
            <v>ML</v>
          </cell>
        </row>
        <row r="2619">
          <cell r="B2619" t="str">
            <v>UN3348II</v>
          </cell>
          <cell r="C2619" t="str">
            <v>ACIDE PHÉNOXYACÉTIQUE, DÉRIVÉ PESTICIDE LIQUIDE, TOXIQUE</v>
          </cell>
          <cell r="D2619" t="str">
            <v>6.1</v>
          </cell>
          <cell r="E2619" t="str">
            <v>T6</v>
          </cell>
          <cell r="F2619" t="str">
            <v>II</v>
          </cell>
          <cell r="G2619" t="str">
            <v>6.1</v>
          </cell>
          <cell r="H2619" t="str">
            <v>61,274,648</v>
          </cell>
          <cell r="I2619">
            <v>100</v>
          </cell>
          <cell r="J2619" t="str">
            <v>E4</v>
          </cell>
          <cell r="K2619" t="str">
            <v>2</v>
          </cell>
          <cell r="L2619" t="str">
            <v>E</v>
          </cell>
          <cell r="M2619" t="str">
            <v/>
          </cell>
          <cell r="N2619" t="str">
            <v>CV13,CV28</v>
          </cell>
          <cell r="O2619" t="str">
            <v>S9,S19</v>
          </cell>
          <cell r="P2619" t="str">
            <v>N</v>
          </cell>
          <cell r="Q2619" t="str">
            <v>N</v>
          </cell>
          <cell r="R2619" t="str">
            <v>N</v>
          </cell>
          <cell r="S2619" t="str">
            <v>O</v>
          </cell>
          <cell r="T2619" t="str">
            <v>N</v>
          </cell>
          <cell r="U2619" t="str">
            <v>N</v>
          </cell>
          <cell r="V2619" t="str">
            <v>O</v>
          </cell>
          <cell r="W2619" t="str">
            <v>ML</v>
          </cell>
        </row>
        <row r="2620">
          <cell r="B2620" t="str">
            <v>UN3348I</v>
          </cell>
          <cell r="C2620" t="str">
            <v>ACIDE PHÉNOXYACÉTIQUE, DÉRIVÉ PESTICIDE LIQUIDE, TOXIQUE</v>
          </cell>
          <cell r="D2620" t="str">
            <v>6.1</v>
          </cell>
          <cell r="E2620" t="str">
            <v>T6</v>
          </cell>
          <cell r="F2620" t="str">
            <v>I</v>
          </cell>
          <cell r="G2620" t="str">
            <v>6.1</v>
          </cell>
          <cell r="H2620" t="str">
            <v>61,274,648</v>
          </cell>
          <cell r="I2620">
            <v>0</v>
          </cell>
          <cell r="J2620" t="str">
            <v>E5</v>
          </cell>
          <cell r="K2620" t="str">
            <v>1</v>
          </cell>
          <cell r="L2620" t="str">
            <v>E</v>
          </cell>
          <cell r="M2620" t="str">
            <v/>
          </cell>
          <cell r="N2620" t="str">
            <v>CV1,CV13,CV28</v>
          </cell>
          <cell r="O2620" t="str">
            <v>S9,S14</v>
          </cell>
          <cell r="P2620" t="str">
            <v>N</v>
          </cell>
          <cell r="Q2620" t="str">
            <v>N</v>
          </cell>
          <cell r="R2620" t="str">
            <v>N</v>
          </cell>
          <cell r="S2620" t="str">
            <v>O</v>
          </cell>
          <cell r="T2620" t="str">
            <v>O</v>
          </cell>
          <cell r="U2620" t="str">
            <v>N</v>
          </cell>
          <cell r="V2620" t="str">
            <v>O</v>
          </cell>
          <cell r="W2620" t="str">
            <v>ML</v>
          </cell>
        </row>
        <row r="2621">
          <cell r="B2621" t="str">
            <v>UN3349III</v>
          </cell>
          <cell r="C2621" t="str">
            <v>PYRÉTHROÏDE PESTICIDE SOLIDE TOXIQUE</v>
          </cell>
          <cell r="D2621" t="str">
            <v>6.1</v>
          </cell>
          <cell r="E2621" t="str">
            <v>T7</v>
          </cell>
          <cell r="F2621" t="str">
            <v>III</v>
          </cell>
          <cell r="G2621" t="str">
            <v>6.1</v>
          </cell>
          <cell r="H2621" t="str">
            <v>61,274,648</v>
          </cell>
          <cell r="I2621">
            <v>5000</v>
          </cell>
          <cell r="J2621" t="str">
            <v>E1</v>
          </cell>
          <cell r="K2621" t="str">
            <v>2</v>
          </cell>
          <cell r="L2621" t="str">
            <v>E</v>
          </cell>
          <cell r="M2621" t="str">
            <v/>
          </cell>
          <cell r="N2621" t="str">
            <v>CV13,CV28</v>
          </cell>
          <cell r="O2621" t="str">
            <v>S9</v>
          </cell>
          <cell r="P2621" t="str">
            <v>N</v>
          </cell>
          <cell r="Q2621" t="str">
            <v>N</v>
          </cell>
          <cell r="R2621" t="str">
            <v>N</v>
          </cell>
          <cell r="S2621" t="str">
            <v>O</v>
          </cell>
          <cell r="T2621" t="str">
            <v>N</v>
          </cell>
          <cell r="U2621" t="str">
            <v>N</v>
          </cell>
          <cell r="V2621" t="str">
            <v>O</v>
          </cell>
          <cell r="W2621" t="str">
            <v>G</v>
          </cell>
        </row>
        <row r="2622">
          <cell r="B2622" t="str">
            <v>UN3349II</v>
          </cell>
          <cell r="C2622" t="str">
            <v>PYRÉTHROÏDE PESTICIDE SOLIDE TOXIQUE</v>
          </cell>
          <cell r="D2622" t="str">
            <v>6.1</v>
          </cell>
          <cell r="E2622" t="str">
            <v>T7</v>
          </cell>
          <cell r="F2622" t="str">
            <v>II</v>
          </cell>
          <cell r="G2622" t="str">
            <v>6.1</v>
          </cell>
          <cell r="H2622" t="str">
            <v>61,274,648</v>
          </cell>
          <cell r="I2622">
            <v>500</v>
          </cell>
          <cell r="J2622" t="str">
            <v>E4</v>
          </cell>
          <cell r="K2622" t="str">
            <v>2</v>
          </cell>
          <cell r="L2622" t="str">
            <v>E</v>
          </cell>
          <cell r="M2622" t="str">
            <v>V11</v>
          </cell>
          <cell r="N2622" t="str">
            <v>CV13,CV28</v>
          </cell>
          <cell r="O2622" t="str">
            <v>S9,S19</v>
          </cell>
          <cell r="P2622" t="str">
            <v>N</v>
          </cell>
          <cell r="Q2622" t="str">
            <v>N</v>
          </cell>
          <cell r="R2622" t="str">
            <v>N</v>
          </cell>
          <cell r="S2622" t="str">
            <v>O</v>
          </cell>
          <cell r="T2622" t="str">
            <v>N</v>
          </cell>
          <cell r="U2622" t="str">
            <v>N</v>
          </cell>
          <cell r="V2622" t="str">
            <v>O</v>
          </cell>
          <cell r="W2622" t="str">
            <v>G</v>
          </cell>
        </row>
        <row r="2623">
          <cell r="B2623" t="str">
            <v>UN3349I</v>
          </cell>
          <cell r="C2623" t="str">
            <v>PYRÉTHROÏDE PESTICIDE SOLIDE TOXIQUE</v>
          </cell>
          <cell r="D2623" t="str">
            <v>6.1</v>
          </cell>
          <cell r="E2623" t="str">
            <v>T7</v>
          </cell>
          <cell r="F2623" t="str">
            <v>I</v>
          </cell>
          <cell r="G2623" t="str">
            <v>6.1</v>
          </cell>
          <cell r="H2623" t="str">
            <v>61,274,648</v>
          </cell>
          <cell r="I2623">
            <v>0</v>
          </cell>
          <cell r="J2623" t="str">
            <v>E5</v>
          </cell>
          <cell r="K2623" t="str">
            <v>1</v>
          </cell>
          <cell r="L2623" t="str">
            <v>E</v>
          </cell>
          <cell r="M2623" t="str">
            <v>V10</v>
          </cell>
          <cell r="N2623" t="str">
            <v>CV1,CV13,CV28</v>
          </cell>
          <cell r="O2623" t="str">
            <v>S9,S14</v>
          </cell>
          <cell r="P2623" t="str">
            <v>N</v>
          </cell>
          <cell r="Q2623" t="str">
            <v>N</v>
          </cell>
          <cell r="R2623" t="str">
            <v>N</v>
          </cell>
          <cell r="S2623" t="str">
            <v>O</v>
          </cell>
          <cell r="T2623" t="str">
            <v>O</v>
          </cell>
          <cell r="U2623" t="str">
            <v>N</v>
          </cell>
          <cell r="V2623" t="str">
            <v>O</v>
          </cell>
          <cell r="W2623" t="str">
            <v>G</v>
          </cell>
        </row>
        <row r="2624">
          <cell r="B2624" t="str">
            <v>UN3350II</v>
          </cell>
          <cell r="C2624" t="str">
            <v>PYRÉTHROÏDE PESTICIDE LIQUIDE  INFLAMMABLE, TOXIQUE</v>
          </cell>
          <cell r="D2624" t="str">
            <v>3</v>
          </cell>
          <cell r="E2624" t="str">
            <v>FT2</v>
          </cell>
          <cell r="F2624" t="str">
            <v>II</v>
          </cell>
          <cell r="G2624" t="str">
            <v>3,+6.1</v>
          </cell>
          <cell r="H2624" t="str">
            <v>61,274</v>
          </cell>
          <cell r="I2624">
            <v>1000</v>
          </cell>
          <cell r="J2624" t="str">
            <v>E2</v>
          </cell>
          <cell r="K2624" t="str">
            <v>2</v>
          </cell>
          <cell r="L2624" t="str">
            <v>E</v>
          </cell>
          <cell r="M2624" t="str">
            <v/>
          </cell>
          <cell r="N2624" t="str">
            <v>CV13,CV28</v>
          </cell>
          <cell r="O2624" t="str">
            <v>S2,S22</v>
          </cell>
          <cell r="P2624" t="str">
            <v>N</v>
          </cell>
          <cell r="Q2624" t="str">
            <v>N</v>
          </cell>
          <cell r="R2624" t="str">
            <v>N</v>
          </cell>
          <cell r="S2624" t="str">
            <v>O</v>
          </cell>
          <cell r="T2624" t="str">
            <v>N</v>
          </cell>
          <cell r="U2624" t="str">
            <v>N</v>
          </cell>
          <cell r="V2624" t="str">
            <v>O</v>
          </cell>
          <cell r="W2624" t="str">
            <v>ML</v>
          </cell>
        </row>
        <row r="2625">
          <cell r="B2625" t="str">
            <v>UN3350I</v>
          </cell>
          <cell r="C2625" t="str">
            <v>PYRÉTHROÏDE PESTICIDE LIQUIDE  INFLAMMABLE, TOXIQUE</v>
          </cell>
          <cell r="D2625" t="str">
            <v>3</v>
          </cell>
          <cell r="E2625" t="str">
            <v>FT2</v>
          </cell>
          <cell r="F2625" t="str">
            <v>I</v>
          </cell>
          <cell r="G2625" t="str">
            <v>3,+6.1</v>
          </cell>
          <cell r="H2625" t="str">
            <v>61,274</v>
          </cell>
          <cell r="I2625">
            <v>0</v>
          </cell>
          <cell r="J2625" t="str">
            <v>E0</v>
          </cell>
          <cell r="K2625" t="str">
            <v>1</v>
          </cell>
          <cell r="L2625" t="str">
            <v>E</v>
          </cell>
          <cell r="M2625" t="str">
            <v/>
          </cell>
          <cell r="N2625" t="str">
            <v>CV13,CV28</v>
          </cell>
          <cell r="O2625" t="str">
            <v>S2,S22</v>
          </cell>
          <cell r="P2625" t="str">
            <v>N</v>
          </cell>
          <cell r="Q2625" t="str">
            <v>N</v>
          </cell>
          <cell r="R2625" t="str">
            <v>N</v>
          </cell>
          <cell r="S2625" t="str">
            <v>O</v>
          </cell>
          <cell r="T2625" t="str">
            <v>N</v>
          </cell>
          <cell r="U2625" t="str">
            <v>N</v>
          </cell>
          <cell r="V2625" t="str">
            <v>O</v>
          </cell>
          <cell r="W2625" t="str">
            <v>ML</v>
          </cell>
        </row>
        <row r="2626">
          <cell r="B2626" t="str">
            <v>UN3351III</v>
          </cell>
          <cell r="C2626" t="str">
            <v>PYRÉTHROÏDE PESTICIDE LIQUIDE TOXIQUE, INFLAMMABLE</v>
          </cell>
          <cell r="D2626" t="str">
            <v>6.1</v>
          </cell>
          <cell r="E2626" t="str">
            <v>TF2</v>
          </cell>
          <cell r="F2626" t="str">
            <v>III</v>
          </cell>
          <cell r="G2626" t="str">
            <v>6.1,+3</v>
          </cell>
          <cell r="H2626" t="str">
            <v>61,274</v>
          </cell>
          <cell r="I2626">
            <v>5000</v>
          </cell>
          <cell r="J2626" t="str">
            <v>E1</v>
          </cell>
          <cell r="K2626" t="str">
            <v>2</v>
          </cell>
          <cell r="L2626" t="str">
            <v>E</v>
          </cell>
          <cell r="M2626" t="str">
            <v>V12</v>
          </cell>
          <cell r="N2626" t="str">
            <v>CV13,CV28</v>
          </cell>
          <cell r="O2626" t="str">
            <v>S2,S9</v>
          </cell>
          <cell r="P2626" t="str">
            <v>N</v>
          </cell>
          <cell r="Q2626" t="str">
            <v>N</v>
          </cell>
          <cell r="R2626" t="str">
            <v>N</v>
          </cell>
          <cell r="S2626" t="str">
            <v>O</v>
          </cell>
          <cell r="T2626" t="str">
            <v>N</v>
          </cell>
          <cell r="U2626" t="str">
            <v>N</v>
          </cell>
          <cell r="V2626" t="str">
            <v>O</v>
          </cell>
          <cell r="W2626" t="str">
            <v>ML</v>
          </cell>
        </row>
        <row r="2627">
          <cell r="B2627" t="str">
            <v>UN3351II</v>
          </cell>
          <cell r="C2627" t="str">
            <v>PYRÉTHROÏDE PESTICIDE LIQUIDE TOXIQUE, INFLAMMABLE</v>
          </cell>
          <cell r="D2627" t="str">
            <v>6.1</v>
          </cell>
          <cell r="E2627" t="str">
            <v>TF2</v>
          </cell>
          <cell r="F2627" t="str">
            <v>II</v>
          </cell>
          <cell r="G2627" t="str">
            <v>6.1,+3</v>
          </cell>
          <cell r="H2627" t="str">
            <v>61,274</v>
          </cell>
          <cell r="I2627">
            <v>100</v>
          </cell>
          <cell r="J2627" t="str">
            <v>E4</v>
          </cell>
          <cell r="K2627" t="str">
            <v>2</v>
          </cell>
          <cell r="L2627" t="str">
            <v>E</v>
          </cell>
          <cell r="M2627" t="str">
            <v/>
          </cell>
          <cell r="N2627" t="str">
            <v>CV13,CV28</v>
          </cell>
          <cell r="O2627" t="str">
            <v>S2,S9,S19</v>
          </cell>
          <cell r="P2627" t="str">
            <v>N</v>
          </cell>
          <cell r="Q2627" t="str">
            <v>N</v>
          </cell>
          <cell r="R2627" t="str">
            <v>N</v>
          </cell>
          <cell r="S2627" t="str">
            <v>O</v>
          </cell>
          <cell r="T2627" t="str">
            <v>N</v>
          </cell>
          <cell r="U2627" t="str">
            <v>N</v>
          </cell>
          <cell r="V2627" t="str">
            <v>O</v>
          </cell>
          <cell r="W2627" t="str">
            <v>ML</v>
          </cell>
        </row>
        <row r="2628">
          <cell r="B2628" t="str">
            <v>UN3351I</v>
          </cell>
          <cell r="C2628" t="str">
            <v>PYRÉTHROÏDE PESTICIDE LIQUIDE TOXIQUE, INFLAMMABLE</v>
          </cell>
          <cell r="D2628" t="str">
            <v>6.1</v>
          </cell>
          <cell r="E2628" t="str">
            <v>TF2</v>
          </cell>
          <cell r="F2628" t="str">
            <v>I</v>
          </cell>
          <cell r="G2628" t="str">
            <v>6.1,+3</v>
          </cell>
          <cell r="H2628" t="str">
            <v>61,274</v>
          </cell>
          <cell r="I2628">
            <v>0</v>
          </cell>
          <cell r="J2628" t="str">
            <v>E5</v>
          </cell>
          <cell r="K2628" t="str">
            <v>1</v>
          </cell>
          <cell r="L2628" t="str">
            <v>E</v>
          </cell>
          <cell r="M2628" t="str">
            <v/>
          </cell>
          <cell r="N2628" t="str">
            <v>CV1,CV13,CV28</v>
          </cell>
          <cell r="O2628" t="str">
            <v>S2,S9,S14</v>
          </cell>
          <cell r="P2628" t="str">
            <v>N</v>
          </cell>
          <cell r="Q2628" t="str">
            <v>N</v>
          </cell>
          <cell r="R2628" t="str">
            <v>N</v>
          </cell>
          <cell r="S2628" t="str">
            <v>O</v>
          </cell>
          <cell r="T2628" t="str">
            <v>O</v>
          </cell>
          <cell r="U2628" t="str">
            <v>N</v>
          </cell>
          <cell r="V2628" t="str">
            <v>O</v>
          </cell>
          <cell r="W2628" t="str">
            <v>ML</v>
          </cell>
        </row>
        <row r="2629">
          <cell r="B2629" t="str">
            <v>UN3352III</v>
          </cell>
          <cell r="C2629" t="str">
            <v>PYRÉTHROÏDE PESTICIDE LIQUIDE TOXIQUE</v>
          </cell>
          <cell r="D2629" t="str">
            <v>6.1</v>
          </cell>
          <cell r="E2629" t="str">
            <v>T6</v>
          </cell>
          <cell r="F2629" t="str">
            <v>III</v>
          </cell>
          <cell r="G2629" t="str">
            <v>6.1</v>
          </cell>
          <cell r="H2629" t="str">
            <v>61,274,648</v>
          </cell>
          <cell r="I2629">
            <v>5000</v>
          </cell>
          <cell r="J2629" t="str">
            <v>E1</v>
          </cell>
          <cell r="K2629" t="str">
            <v>2</v>
          </cell>
          <cell r="L2629" t="str">
            <v>E</v>
          </cell>
          <cell r="M2629" t="str">
            <v>V12</v>
          </cell>
          <cell r="N2629" t="str">
            <v>CV13,CV28</v>
          </cell>
          <cell r="O2629" t="str">
            <v>S9</v>
          </cell>
          <cell r="P2629" t="str">
            <v>N</v>
          </cell>
          <cell r="Q2629" t="str">
            <v>N</v>
          </cell>
          <cell r="R2629" t="str">
            <v>N</v>
          </cell>
          <cell r="S2629" t="str">
            <v>O</v>
          </cell>
          <cell r="T2629" t="str">
            <v>N</v>
          </cell>
          <cell r="U2629" t="str">
            <v>N</v>
          </cell>
          <cell r="V2629" t="str">
            <v>O</v>
          </cell>
          <cell r="W2629" t="str">
            <v>ML</v>
          </cell>
        </row>
        <row r="2630">
          <cell r="B2630" t="str">
            <v>UN3352II</v>
          </cell>
          <cell r="C2630" t="str">
            <v>PYRÉTHROÏDE PESTICIDE LIQUIDE TOXIQUE</v>
          </cell>
          <cell r="D2630" t="str">
            <v>6.1</v>
          </cell>
          <cell r="E2630" t="str">
            <v>T6</v>
          </cell>
          <cell r="F2630" t="str">
            <v>II</v>
          </cell>
          <cell r="G2630" t="str">
            <v>6.1</v>
          </cell>
          <cell r="H2630" t="str">
            <v>61,274,648</v>
          </cell>
          <cell r="I2630">
            <v>100</v>
          </cell>
          <cell r="J2630" t="str">
            <v>E4</v>
          </cell>
          <cell r="K2630" t="str">
            <v>2</v>
          </cell>
          <cell r="L2630" t="str">
            <v>E</v>
          </cell>
          <cell r="M2630" t="str">
            <v/>
          </cell>
          <cell r="N2630" t="str">
            <v>CV13,CV28</v>
          </cell>
          <cell r="O2630" t="str">
            <v>S9,S19</v>
          </cell>
          <cell r="P2630" t="str">
            <v>N</v>
          </cell>
          <cell r="Q2630" t="str">
            <v>N</v>
          </cell>
          <cell r="R2630" t="str">
            <v>N</v>
          </cell>
          <cell r="S2630" t="str">
            <v>O</v>
          </cell>
          <cell r="T2630" t="str">
            <v>N</v>
          </cell>
          <cell r="U2630" t="str">
            <v>N</v>
          </cell>
          <cell r="V2630" t="str">
            <v>O</v>
          </cell>
          <cell r="W2630" t="str">
            <v>ML</v>
          </cell>
        </row>
        <row r="2631">
          <cell r="B2631" t="str">
            <v>UN3352I</v>
          </cell>
          <cell r="C2631" t="str">
            <v>PYRÉTHROÏDE PESTICIDE LIQUIDE TOXIQUE</v>
          </cell>
          <cell r="D2631" t="str">
            <v>6.1</v>
          </cell>
          <cell r="E2631" t="str">
            <v>T6</v>
          </cell>
          <cell r="F2631" t="str">
            <v>I</v>
          </cell>
          <cell r="G2631" t="str">
            <v>6.1</v>
          </cell>
          <cell r="H2631" t="str">
            <v>61,274,648</v>
          </cell>
          <cell r="I2631">
            <v>0</v>
          </cell>
          <cell r="J2631" t="str">
            <v>E5</v>
          </cell>
          <cell r="K2631" t="str">
            <v>1</v>
          </cell>
          <cell r="L2631" t="str">
            <v>E</v>
          </cell>
          <cell r="M2631" t="str">
            <v/>
          </cell>
          <cell r="N2631" t="str">
            <v>CV1,CV13,CV28</v>
          </cell>
          <cell r="O2631" t="str">
            <v>S9,S14</v>
          </cell>
          <cell r="P2631" t="str">
            <v>N</v>
          </cell>
          <cell r="Q2631" t="str">
            <v>N</v>
          </cell>
          <cell r="R2631" t="str">
            <v>N</v>
          </cell>
          <cell r="S2631" t="str">
            <v>O</v>
          </cell>
          <cell r="T2631" t="str">
            <v>O</v>
          </cell>
          <cell r="U2631" t="str">
            <v>N</v>
          </cell>
          <cell r="V2631" t="str">
            <v>O</v>
          </cell>
          <cell r="W2631" t="str">
            <v>ML</v>
          </cell>
        </row>
        <row r="2632">
          <cell r="B2632" t="str">
            <v>UN3354</v>
          </cell>
          <cell r="C2632" t="str">
            <v>GAZ INSECTICIDE INFLAMMABLE, N.S.A.</v>
          </cell>
          <cell r="D2632" t="str">
            <v>2</v>
          </cell>
          <cell r="E2632" t="str">
            <v>2F</v>
          </cell>
          <cell r="F2632" t="str">
            <v/>
          </cell>
          <cell r="G2632" t="str">
            <v>2.1</v>
          </cell>
          <cell r="H2632">
            <v>274.66199999999998</v>
          </cell>
          <cell r="I2632">
            <v>0</v>
          </cell>
          <cell r="J2632" t="str">
            <v>E0</v>
          </cell>
          <cell r="K2632" t="str">
            <v>2</v>
          </cell>
          <cell r="L2632" t="str">
            <v>D</v>
          </cell>
          <cell r="M2632" t="str">
            <v/>
          </cell>
          <cell r="N2632" t="str">
            <v>CV9,CV10,CV36</v>
          </cell>
          <cell r="O2632" t="str">
            <v>S2,S20</v>
          </cell>
          <cell r="P2632" t="str">
            <v>N</v>
          </cell>
          <cell r="Q2632" t="str">
            <v>N</v>
          </cell>
          <cell r="R2632" t="str">
            <v>N</v>
          </cell>
          <cell r="S2632" t="str">
            <v>N</v>
          </cell>
          <cell r="T2632" t="str">
            <v>N</v>
          </cell>
          <cell r="U2632" t="str">
            <v>N</v>
          </cell>
          <cell r="V2632" t="str">
            <v>O</v>
          </cell>
          <cell r="W2632" t="str">
            <v>ML</v>
          </cell>
        </row>
        <row r="2633">
          <cell r="B2633" t="str">
            <v>UN3355</v>
          </cell>
          <cell r="C2633" t="str">
            <v>GAZ INSECTICIDE TOXIQUE INFLAMMABLE, N.S.A.</v>
          </cell>
          <cell r="D2633" t="str">
            <v>2</v>
          </cell>
          <cell r="E2633" t="str">
            <v>2TF</v>
          </cell>
          <cell r="F2633" t="str">
            <v/>
          </cell>
          <cell r="G2633" t="str">
            <v>2.3,+2.1</v>
          </cell>
          <cell r="H2633">
            <v>274.66199999999998</v>
          </cell>
          <cell r="I2633">
            <v>0</v>
          </cell>
          <cell r="J2633" t="str">
            <v>E0</v>
          </cell>
          <cell r="K2633" t="str">
            <v>1</v>
          </cell>
          <cell r="L2633" t="str">
            <v>D</v>
          </cell>
          <cell r="M2633" t="str">
            <v/>
          </cell>
          <cell r="N2633" t="str">
            <v>CV9,CV10,CV36</v>
          </cell>
          <cell r="O2633" t="str">
            <v>S2,S14</v>
          </cell>
          <cell r="P2633" t="str">
            <v>N</v>
          </cell>
          <cell r="Q2633" t="str">
            <v>N</v>
          </cell>
          <cell r="R2633" t="str">
            <v>N</v>
          </cell>
          <cell r="S2633" t="str">
            <v>N</v>
          </cell>
          <cell r="T2633" t="str">
            <v>O</v>
          </cell>
          <cell r="U2633" t="str">
            <v>N</v>
          </cell>
          <cell r="V2633" t="str">
            <v>O</v>
          </cell>
          <cell r="W2633" t="str">
            <v>ML</v>
          </cell>
        </row>
        <row r="2634">
          <cell r="B2634" t="str">
            <v>UN3356</v>
          </cell>
          <cell r="C2634" t="str">
            <v>GÉNÉRATEUR CHIMIQUE D'OXYGÈNE</v>
          </cell>
          <cell r="D2634" t="str">
            <v>5.1</v>
          </cell>
          <cell r="E2634" t="str">
            <v>O3</v>
          </cell>
          <cell r="G2634" t="str">
            <v>5.1</v>
          </cell>
          <cell r="H2634" t="str">
            <v>284</v>
          </cell>
          <cell r="I2634">
            <v>0</v>
          </cell>
          <cell r="J2634" t="str">
            <v>E0</v>
          </cell>
          <cell r="K2634" t="str">
            <v>2</v>
          </cell>
          <cell r="L2634" t="str">
            <v>E</v>
          </cell>
          <cell r="M2634" t="str">
            <v/>
          </cell>
          <cell r="N2634" t="str">
            <v>CV24</v>
          </cell>
          <cell r="O2634" t="str">
            <v/>
          </cell>
          <cell r="P2634" t="str">
            <v>N</v>
          </cell>
          <cell r="Q2634" t="str">
            <v>N</v>
          </cell>
          <cell r="R2634" t="str">
            <v>N</v>
          </cell>
          <cell r="S2634" t="str">
            <v>N</v>
          </cell>
          <cell r="T2634" t="str">
            <v>N</v>
          </cell>
          <cell r="U2634" t="str">
            <v>N</v>
          </cell>
          <cell r="V2634" t="str">
            <v>N</v>
          </cell>
          <cell r="W2634" t="str">
            <v>G ou ML</v>
          </cell>
        </row>
        <row r="2635">
          <cell r="B2635" t="str">
            <v>UN3357II</v>
          </cell>
          <cell r="C2635" t="str">
            <v>NITROGLYCÉRINE EN MÉLANGE, DÉSENSIBILISÉE, LIQUIDE, N.S.A.</v>
          </cell>
          <cell r="D2635" t="str">
            <v>3</v>
          </cell>
          <cell r="E2635" t="str">
            <v>D</v>
          </cell>
          <cell r="F2635" t="str">
            <v>II</v>
          </cell>
          <cell r="G2635" t="str">
            <v>3</v>
          </cell>
          <cell r="H2635" t="str">
            <v>274,288</v>
          </cell>
          <cell r="I2635">
            <v>0</v>
          </cell>
          <cell r="J2635" t="str">
            <v>E0</v>
          </cell>
          <cell r="K2635" t="str">
            <v>2</v>
          </cell>
          <cell r="L2635" t="str">
            <v>B</v>
          </cell>
          <cell r="M2635" t="str">
            <v/>
          </cell>
          <cell r="N2635" t="str">
            <v/>
          </cell>
          <cell r="O2635" t="str">
            <v>S2,S14</v>
          </cell>
          <cell r="P2635" t="str">
            <v>N</v>
          </cell>
          <cell r="Q2635" t="str">
            <v>N</v>
          </cell>
          <cell r="R2635" t="str">
            <v>N</v>
          </cell>
          <cell r="S2635" t="str">
            <v>N</v>
          </cell>
          <cell r="T2635" t="str">
            <v>O</v>
          </cell>
          <cell r="U2635" t="str">
            <v>N</v>
          </cell>
          <cell r="V2635" t="str">
            <v>O</v>
          </cell>
          <cell r="W2635" t="str">
            <v>ML</v>
          </cell>
        </row>
        <row r="2636">
          <cell r="B2636" t="str">
            <v>UN3358</v>
          </cell>
          <cell r="C2636" t="str">
            <v>MACHINES FRIGORIFIQUES</v>
          </cell>
          <cell r="D2636" t="str">
            <v>2</v>
          </cell>
          <cell r="E2636" t="str">
            <v>6F</v>
          </cell>
          <cell r="F2636" t="str">
            <v/>
          </cell>
          <cell r="G2636" t="str">
            <v>2.1</v>
          </cell>
          <cell r="H2636">
            <v>291.66199999999998</v>
          </cell>
          <cell r="I2636">
            <v>0</v>
          </cell>
          <cell r="J2636" t="str">
            <v>E0</v>
          </cell>
          <cell r="K2636" t="str">
            <v>2</v>
          </cell>
          <cell r="L2636" t="str">
            <v>D</v>
          </cell>
          <cell r="M2636" t="str">
            <v/>
          </cell>
          <cell r="N2636" t="str">
            <v>CV9</v>
          </cell>
          <cell r="O2636" t="str">
            <v>S2</v>
          </cell>
          <cell r="P2636" t="str">
            <v>N</v>
          </cell>
          <cell r="Q2636" t="str">
            <v>N</v>
          </cell>
          <cell r="R2636" t="str">
            <v>N</v>
          </cell>
          <cell r="S2636" t="str">
            <v>N</v>
          </cell>
          <cell r="T2636" t="str">
            <v>N</v>
          </cell>
          <cell r="U2636" t="str">
            <v>N</v>
          </cell>
          <cell r="V2636" t="str">
            <v>N</v>
          </cell>
          <cell r="W2636" t="str">
            <v>ML</v>
          </cell>
        </row>
        <row r="2637">
          <cell r="B2637" t="str">
            <v>UN3359</v>
          </cell>
          <cell r="C2637" t="str">
            <v>ENGIN DE TRANSPORT SOUS FUMIGATION</v>
          </cell>
          <cell r="D2637" t="str">
            <v>9</v>
          </cell>
          <cell r="E2637" t="str">
            <v>M11</v>
          </cell>
          <cell r="F2637" t="str">
            <v/>
          </cell>
          <cell r="G2637" t="str">
            <v/>
          </cell>
          <cell r="H2637" t="str">
            <v>302</v>
          </cell>
          <cell r="I2637">
            <v>0</v>
          </cell>
          <cell r="J2637" t="str">
            <v/>
          </cell>
          <cell r="K2637" t="str">
            <v/>
          </cell>
          <cell r="L2637" t="str">
            <v>-</v>
          </cell>
          <cell r="M2637" t="str">
            <v/>
          </cell>
          <cell r="N2637" t="str">
            <v/>
          </cell>
          <cell r="O2637" t="str">
            <v/>
          </cell>
          <cell r="P2637" t="str">
            <v>N</v>
          </cell>
          <cell r="Q2637" t="str">
            <v>N</v>
          </cell>
          <cell r="R2637" t="str">
            <v>N</v>
          </cell>
          <cell r="S2637" t="str">
            <v>N</v>
          </cell>
          <cell r="T2637" t="str">
            <v>N</v>
          </cell>
          <cell r="U2637" t="str">
            <v>N</v>
          </cell>
          <cell r="V2637" t="str">
            <v>N</v>
          </cell>
          <cell r="W2637" t="str">
            <v>G</v>
          </cell>
        </row>
        <row r="2638">
          <cell r="B2638" t="str">
            <v>UN3360</v>
          </cell>
          <cell r="C2638" t="str">
            <v>FIBRES VÉGÉTALES SÈCHES</v>
          </cell>
          <cell r="D2638" t="str">
            <v>4.1</v>
          </cell>
          <cell r="E2638" t="str">
            <v>F1</v>
          </cell>
          <cell r="F2638" t="str">
            <v/>
          </cell>
          <cell r="G2638" t="str">
            <v/>
          </cell>
          <cell r="H2638" t="str">
            <v>NON SOUMIS À L'ADR</v>
          </cell>
          <cell r="J2638" t="str">
            <v/>
          </cell>
          <cell r="K2638" t="str">
            <v>NON SOUMIS À L'ADR</v>
          </cell>
          <cell r="L2638" t="str">
            <v>-</v>
          </cell>
          <cell r="M2638" t="str">
            <v/>
          </cell>
          <cell r="N2638" t="str">
            <v/>
          </cell>
          <cell r="O2638" t="str">
            <v/>
          </cell>
          <cell r="P2638" t="str">
            <v>N</v>
          </cell>
          <cell r="Q2638" t="str">
            <v>N</v>
          </cell>
          <cell r="R2638" t="str">
            <v>O</v>
          </cell>
          <cell r="S2638" t="str">
            <v>N</v>
          </cell>
          <cell r="T2638" t="str">
            <v>N</v>
          </cell>
          <cell r="U2638" t="str">
            <v>N</v>
          </cell>
          <cell r="V2638" t="str">
            <v>N</v>
          </cell>
          <cell r="W2638" t="str">
            <v>G</v>
          </cell>
        </row>
        <row r="2639">
          <cell r="B2639" t="str">
            <v>UN3361II</v>
          </cell>
          <cell r="C2639" t="str">
            <v>CHLOROSILANES TOXIQUES, CORROSIFS, N.S.A</v>
          </cell>
          <cell r="D2639" t="str">
            <v>6.1</v>
          </cell>
          <cell r="E2639" t="str">
            <v>TC1</v>
          </cell>
          <cell r="F2639" t="str">
            <v>II</v>
          </cell>
          <cell r="G2639" t="str">
            <v>6.1,+8</v>
          </cell>
          <cell r="H2639" t="str">
            <v>274</v>
          </cell>
          <cell r="I2639">
            <v>0</v>
          </cell>
          <cell r="J2639" t="str">
            <v>E0</v>
          </cell>
          <cell r="K2639" t="str">
            <v>2</v>
          </cell>
          <cell r="L2639" t="str">
            <v>E</v>
          </cell>
          <cell r="M2639" t="str">
            <v/>
          </cell>
          <cell r="N2639" t="str">
            <v>CV13,CV28</v>
          </cell>
          <cell r="O2639" t="str">
            <v>S9,S19</v>
          </cell>
          <cell r="P2639" t="str">
            <v>N</v>
          </cell>
          <cell r="Q2639" t="str">
            <v>N</v>
          </cell>
          <cell r="R2639" t="str">
            <v>N</v>
          </cell>
          <cell r="S2639" t="str">
            <v>O</v>
          </cell>
          <cell r="T2639" t="str">
            <v>N</v>
          </cell>
          <cell r="U2639" t="str">
            <v>N</v>
          </cell>
          <cell r="V2639" t="str">
            <v>O</v>
          </cell>
          <cell r="W2639" t="str">
            <v>G</v>
          </cell>
        </row>
        <row r="2640">
          <cell r="B2640" t="str">
            <v>UN3362II</v>
          </cell>
          <cell r="C2640" t="str">
            <v>CHLOROSILANES TOXIQUES, CORROSIFS, INFLAMMABLES, N.S.A.</v>
          </cell>
          <cell r="D2640" t="str">
            <v>6.1</v>
          </cell>
          <cell r="E2640" t="str">
            <v>TFC</v>
          </cell>
          <cell r="F2640" t="str">
            <v>II</v>
          </cell>
          <cell r="G2640" t="str">
            <v>6.1,+3,+8</v>
          </cell>
          <cell r="H2640" t="str">
            <v>274</v>
          </cell>
          <cell r="I2640">
            <v>0</v>
          </cell>
          <cell r="J2640" t="str">
            <v>E0</v>
          </cell>
          <cell r="K2640" t="str">
            <v>2</v>
          </cell>
          <cell r="L2640" t="str">
            <v>E</v>
          </cell>
          <cell r="M2640" t="str">
            <v/>
          </cell>
          <cell r="N2640" t="str">
            <v>CV13,CV28</v>
          </cell>
          <cell r="O2640" t="str">
            <v>S2,S9,S19</v>
          </cell>
          <cell r="P2640" t="str">
            <v>N</v>
          </cell>
          <cell r="Q2640" t="str">
            <v>N</v>
          </cell>
          <cell r="R2640" t="str">
            <v>N</v>
          </cell>
          <cell r="S2640" t="str">
            <v>O</v>
          </cell>
          <cell r="T2640" t="str">
            <v>N</v>
          </cell>
          <cell r="U2640" t="str">
            <v>N</v>
          </cell>
          <cell r="V2640" t="str">
            <v>O</v>
          </cell>
          <cell r="W2640" t="str">
            <v>G</v>
          </cell>
        </row>
        <row r="2641">
          <cell r="B2641" t="str">
            <v>UN3363</v>
          </cell>
          <cell r="C2641" t="str">
            <v>MARCHANDISES DANGEREUSES CONTENUES DANS DES MACHINES OU APPAREILS</v>
          </cell>
          <cell r="D2641" t="str">
            <v>9</v>
          </cell>
          <cell r="E2641" t="str">
            <v>M11</v>
          </cell>
          <cell r="F2641" t="str">
            <v/>
          </cell>
          <cell r="G2641" t="str">
            <v/>
          </cell>
          <cell r="H2641" t="str">
            <v>NON SOUMIS À L'ADR</v>
          </cell>
          <cell r="J2641" t="str">
            <v/>
          </cell>
          <cell r="K2641" t="str">
            <v>NON SOUMIS À L'ADR</v>
          </cell>
          <cell r="L2641" t="str">
            <v>-</v>
          </cell>
          <cell r="M2641" t="str">
            <v/>
          </cell>
          <cell r="N2641" t="str">
            <v/>
          </cell>
          <cell r="O2641" t="str">
            <v/>
          </cell>
          <cell r="P2641" t="str">
            <v>N</v>
          </cell>
          <cell r="Q2641" t="str">
            <v>N</v>
          </cell>
          <cell r="R2641" t="str">
            <v>O</v>
          </cell>
          <cell r="S2641" t="str">
            <v>N</v>
          </cell>
          <cell r="T2641" t="str">
            <v>N</v>
          </cell>
          <cell r="U2641" t="str">
            <v>N</v>
          </cell>
          <cell r="V2641" t="str">
            <v>N</v>
          </cell>
          <cell r="W2641" t="str">
            <v>G ou ML</v>
          </cell>
        </row>
        <row r="2642">
          <cell r="B2642" t="str">
            <v>UN3364I</v>
          </cell>
          <cell r="C2642" t="str">
            <v>TRINITROPHÉNOL (ACIDE PICRIQUE) HUMIDIFIÉ</v>
          </cell>
          <cell r="D2642" t="str">
            <v>4.1</v>
          </cell>
          <cell r="E2642" t="str">
            <v>D</v>
          </cell>
          <cell r="F2642" t="str">
            <v>I</v>
          </cell>
          <cell r="G2642" t="str">
            <v>4.1</v>
          </cell>
          <cell r="H2642" t="str">
            <v/>
          </cell>
          <cell r="I2642">
            <v>0</v>
          </cell>
          <cell r="J2642" t="str">
            <v>E0</v>
          </cell>
          <cell r="K2642" t="str">
            <v>1</v>
          </cell>
          <cell r="L2642" t="str">
            <v>B</v>
          </cell>
          <cell r="M2642" t="str">
            <v/>
          </cell>
          <cell r="N2642" t="str">
            <v/>
          </cell>
          <cell r="O2642" t="str">
            <v>S14</v>
          </cell>
          <cell r="P2642" t="str">
            <v>N</v>
          </cell>
          <cell r="Q2642" t="str">
            <v>N</v>
          </cell>
          <cell r="R2642" t="str">
            <v>N</v>
          </cell>
          <cell r="S2642" t="str">
            <v>N</v>
          </cell>
          <cell r="T2642" t="str">
            <v>O</v>
          </cell>
          <cell r="U2642" t="str">
            <v>N</v>
          </cell>
          <cell r="V2642" t="str">
            <v>N</v>
          </cell>
          <cell r="W2642" t="str">
            <v>G</v>
          </cell>
        </row>
        <row r="2643">
          <cell r="B2643" t="str">
            <v>UN3365I</v>
          </cell>
          <cell r="C2643" t="str">
            <v>TRINITROCHLORO-BENZÈNE (CHLORURE DE PICRYLE) HUMIDIFIÉ</v>
          </cell>
          <cell r="D2643" t="str">
            <v>4.1</v>
          </cell>
          <cell r="E2643" t="str">
            <v>D</v>
          </cell>
          <cell r="F2643" t="str">
            <v>I</v>
          </cell>
          <cell r="G2643" t="str">
            <v>4.1</v>
          </cell>
          <cell r="H2643" t="str">
            <v/>
          </cell>
          <cell r="I2643">
            <v>0</v>
          </cell>
          <cell r="J2643" t="str">
            <v>E0</v>
          </cell>
          <cell r="K2643" t="str">
            <v>1</v>
          </cell>
          <cell r="L2643" t="str">
            <v>B</v>
          </cell>
          <cell r="M2643" t="str">
            <v/>
          </cell>
          <cell r="N2643" t="str">
            <v/>
          </cell>
          <cell r="O2643" t="str">
            <v>S14</v>
          </cell>
          <cell r="P2643" t="str">
            <v>N</v>
          </cell>
          <cell r="Q2643" t="str">
            <v>N</v>
          </cell>
          <cell r="R2643" t="str">
            <v>N</v>
          </cell>
          <cell r="S2643" t="str">
            <v>N</v>
          </cell>
          <cell r="T2643" t="str">
            <v>O</v>
          </cell>
          <cell r="U2643" t="str">
            <v>N</v>
          </cell>
          <cell r="V2643" t="str">
            <v>N</v>
          </cell>
          <cell r="W2643" t="str">
            <v>G</v>
          </cell>
        </row>
        <row r="2644">
          <cell r="B2644" t="str">
            <v>UN3366I</v>
          </cell>
          <cell r="C2644" t="str">
            <v>TRINITROTOLUÈNE (TOLITE, TNT) HUMIDIFIÉ</v>
          </cell>
          <cell r="D2644" t="str">
            <v>4.1</v>
          </cell>
          <cell r="E2644" t="str">
            <v>D</v>
          </cell>
          <cell r="F2644" t="str">
            <v>I</v>
          </cell>
          <cell r="G2644" t="str">
            <v>4.1</v>
          </cell>
          <cell r="H2644" t="str">
            <v/>
          </cell>
          <cell r="I2644">
            <v>0</v>
          </cell>
          <cell r="J2644" t="str">
            <v>E0</v>
          </cell>
          <cell r="K2644" t="str">
            <v>1</v>
          </cell>
          <cell r="L2644" t="str">
            <v>B</v>
          </cell>
          <cell r="M2644" t="str">
            <v/>
          </cell>
          <cell r="N2644" t="str">
            <v/>
          </cell>
          <cell r="O2644" t="str">
            <v>S14</v>
          </cell>
          <cell r="P2644" t="str">
            <v>N</v>
          </cell>
          <cell r="Q2644" t="str">
            <v>N</v>
          </cell>
          <cell r="R2644" t="str">
            <v>N</v>
          </cell>
          <cell r="S2644" t="str">
            <v>N</v>
          </cell>
          <cell r="T2644" t="str">
            <v>O</v>
          </cell>
          <cell r="U2644" t="str">
            <v>N</v>
          </cell>
          <cell r="V2644" t="str">
            <v>N</v>
          </cell>
          <cell r="W2644" t="str">
            <v>G</v>
          </cell>
        </row>
        <row r="2645">
          <cell r="B2645" t="str">
            <v>UN3367I</v>
          </cell>
          <cell r="C2645" t="str">
            <v>TRINITROBENZÈNE HUMIDIFIÉ</v>
          </cell>
          <cell r="D2645" t="str">
            <v>4.1</v>
          </cell>
          <cell r="E2645" t="str">
            <v>D</v>
          </cell>
          <cell r="F2645" t="str">
            <v>I</v>
          </cell>
          <cell r="G2645" t="str">
            <v>4.1</v>
          </cell>
          <cell r="H2645" t="str">
            <v/>
          </cell>
          <cell r="I2645">
            <v>0</v>
          </cell>
          <cell r="J2645" t="str">
            <v>E0</v>
          </cell>
          <cell r="K2645" t="str">
            <v>1</v>
          </cell>
          <cell r="L2645" t="str">
            <v>B</v>
          </cell>
          <cell r="M2645" t="str">
            <v/>
          </cell>
          <cell r="N2645" t="str">
            <v/>
          </cell>
          <cell r="O2645" t="str">
            <v>S14</v>
          </cell>
          <cell r="P2645" t="str">
            <v>N</v>
          </cell>
          <cell r="Q2645" t="str">
            <v>N</v>
          </cell>
          <cell r="R2645" t="str">
            <v>N</v>
          </cell>
          <cell r="S2645" t="str">
            <v>N</v>
          </cell>
          <cell r="T2645" t="str">
            <v>O</v>
          </cell>
          <cell r="U2645" t="str">
            <v>N</v>
          </cell>
          <cell r="V2645" t="str">
            <v>N</v>
          </cell>
          <cell r="W2645" t="str">
            <v>G</v>
          </cell>
        </row>
        <row r="2646">
          <cell r="B2646" t="str">
            <v>UN3368I</v>
          </cell>
          <cell r="C2646" t="str">
            <v>ACIDE TRINITROBENZOÏQUE HUMIDIFIÉ</v>
          </cell>
          <cell r="D2646" t="str">
            <v>4.1</v>
          </cell>
          <cell r="E2646" t="str">
            <v>D</v>
          </cell>
          <cell r="F2646" t="str">
            <v>I</v>
          </cell>
          <cell r="G2646" t="str">
            <v>4.1</v>
          </cell>
          <cell r="H2646" t="str">
            <v/>
          </cell>
          <cell r="I2646">
            <v>0</v>
          </cell>
          <cell r="J2646" t="str">
            <v>E0</v>
          </cell>
          <cell r="K2646" t="str">
            <v>1</v>
          </cell>
          <cell r="L2646" t="str">
            <v>B</v>
          </cell>
          <cell r="M2646" t="str">
            <v/>
          </cell>
          <cell r="N2646" t="str">
            <v/>
          </cell>
          <cell r="O2646" t="str">
            <v>S14</v>
          </cell>
          <cell r="P2646" t="str">
            <v>N</v>
          </cell>
          <cell r="Q2646" t="str">
            <v>N</v>
          </cell>
          <cell r="R2646" t="str">
            <v>N</v>
          </cell>
          <cell r="S2646" t="str">
            <v>N</v>
          </cell>
          <cell r="T2646" t="str">
            <v>O</v>
          </cell>
          <cell r="U2646" t="str">
            <v>N</v>
          </cell>
          <cell r="V2646" t="str">
            <v>N</v>
          </cell>
          <cell r="W2646" t="str">
            <v>G</v>
          </cell>
        </row>
        <row r="2647">
          <cell r="B2647" t="str">
            <v>UN3369I</v>
          </cell>
          <cell r="C2647" t="str">
            <v>DINITRO-o-CRÉSATE DE SODIUM HUMIDIFIÉ</v>
          </cell>
          <cell r="D2647" t="str">
            <v>4.1</v>
          </cell>
          <cell r="E2647" t="str">
            <v>DT</v>
          </cell>
          <cell r="F2647" t="str">
            <v>I</v>
          </cell>
          <cell r="G2647" t="str">
            <v>4.1,+6.1</v>
          </cell>
          <cell r="H2647" t="str">
            <v/>
          </cell>
          <cell r="I2647">
            <v>0</v>
          </cell>
          <cell r="J2647" t="str">
            <v>E0</v>
          </cell>
          <cell r="K2647" t="str">
            <v>1</v>
          </cell>
          <cell r="L2647" t="str">
            <v>B</v>
          </cell>
          <cell r="M2647" t="str">
            <v/>
          </cell>
          <cell r="N2647" t="str">
            <v>CV13,CV28</v>
          </cell>
          <cell r="O2647" t="str">
            <v>S14</v>
          </cell>
          <cell r="P2647" t="str">
            <v>N</v>
          </cell>
          <cell r="Q2647" t="str">
            <v>N</v>
          </cell>
          <cell r="R2647" t="str">
            <v>N</v>
          </cell>
          <cell r="S2647" t="str">
            <v>O</v>
          </cell>
          <cell r="T2647" t="str">
            <v>O</v>
          </cell>
          <cell r="U2647" t="str">
            <v>N</v>
          </cell>
          <cell r="V2647" t="str">
            <v>N</v>
          </cell>
          <cell r="W2647" t="str">
            <v>G</v>
          </cell>
        </row>
        <row r="2648">
          <cell r="B2648" t="str">
            <v>UN3370I</v>
          </cell>
          <cell r="C2648" t="str">
            <v>NITRATE D'URÉE HUMIDIFIÉ</v>
          </cell>
          <cell r="D2648" t="str">
            <v>4.1</v>
          </cell>
          <cell r="E2648" t="str">
            <v>D</v>
          </cell>
          <cell r="F2648" t="str">
            <v>I</v>
          </cell>
          <cell r="G2648" t="str">
            <v>4.1</v>
          </cell>
          <cell r="H2648" t="str">
            <v/>
          </cell>
          <cell r="I2648">
            <v>0</v>
          </cell>
          <cell r="J2648" t="str">
            <v>E0</v>
          </cell>
          <cell r="K2648" t="str">
            <v>1</v>
          </cell>
          <cell r="L2648" t="str">
            <v>B</v>
          </cell>
          <cell r="M2648" t="str">
            <v/>
          </cell>
          <cell r="N2648" t="str">
            <v/>
          </cell>
          <cell r="O2648" t="str">
            <v>S14</v>
          </cell>
          <cell r="P2648" t="str">
            <v>N</v>
          </cell>
          <cell r="Q2648" t="str">
            <v>N</v>
          </cell>
          <cell r="R2648" t="str">
            <v>N</v>
          </cell>
          <cell r="S2648" t="str">
            <v>N</v>
          </cell>
          <cell r="T2648" t="str">
            <v>O</v>
          </cell>
          <cell r="U2648" t="str">
            <v>N</v>
          </cell>
          <cell r="V2648" t="str">
            <v>N</v>
          </cell>
          <cell r="W2648" t="str">
            <v>G</v>
          </cell>
        </row>
        <row r="2649">
          <cell r="B2649" t="str">
            <v>UN3371II</v>
          </cell>
          <cell r="C2649" t="str">
            <v>2-MÉTHYLBUTANAL</v>
          </cell>
          <cell r="D2649" t="str">
            <v>3</v>
          </cell>
          <cell r="E2649" t="str">
            <v>F1</v>
          </cell>
          <cell r="F2649" t="str">
            <v>II</v>
          </cell>
          <cell r="G2649" t="str">
            <v>3</v>
          </cell>
          <cell r="H2649" t="str">
            <v/>
          </cell>
          <cell r="I2649">
            <v>1000</v>
          </cell>
          <cell r="J2649" t="str">
            <v>E2</v>
          </cell>
          <cell r="K2649" t="str">
            <v>2</v>
          </cell>
          <cell r="L2649" t="str">
            <v>E</v>
          </cell>
          <cell r="M2649" t="str">
            <v/>
          </cell>
          <cell r="N2649" t="str">
            <v/>
          </cell>
          <cell r="O2649" t="str">
            <v>S2,S20</v>
          </cell>
          <cell r="P2649" t="str">
            <v>N</v>
          </cell>
          <cell r="Q2649" t="str">
            <v>N</v>
          </cell>
          <cell r="R2649" t="str">
            <v>N</v>
          </cell>
          <cell r="S2649" t="str">
            <v>N</v>
          </cell>
          <cell r="T2649" t="str">
            <v>N</v>
          </cell>
          <cell r="U2649" t="str">
            <v>N</v>
          </cell>
          <cell r="V2649" t="str">
            <v>N</v>
          </cell>
          <cell r="W2649" t="str">
            <v>ML</v>
          </cell>
        </row>
        <row r="2650">
          <cell r="B2650" t="str">
            <v>UN3373</v>
          </cell>
          <cell r="C2650" t="str">
            <v>MATIÈRE BIOLOGIQUE, CATÉGORIE B</v>
          </cell>
          <cell r="D2650" t="str">
            <v>6.2</v>
          </cell>
          <cell r="E2650" t="str">
            <v>I4</v>
          </cell>
          <cell r="F2650" t="str">
            <v/>
          </cell>
          <cell r="G2650" t="str">
            <v>6.2</v>
          </cell>
          <cell r="H2650" t="str">
            <v>319</v>
          </cell>
          <cell r="I2650">
            <v>0</v>
          </cell>
          <cell r="J2650" t="str">
            <v>E0</v>
          </cell>
          <cell r="K2650" t="str">
            <v/>
          </cell>
          <cell r="L2650" t="str">
            <v>-</v>
          </cell>
          <cell r="M2650" t="str">
            <v/>
          </cell>
          <cell r="N2650" t="str">
            <v/>
          </cell>
          <cell r="O2650" t="str">
            <v>S3</v>
          </cell>
          <cell r="P2650" t="str">
            <v>N</v>
          </cell>
          <cell r="Q2650" t="str">
            <v>N</v>
          </cell>
          <cell r="R2650" t="str">
            <v>N</v>
          </cell>
          <cell r="S2650" t="str">
            <v>O</v>
          </cell>
          <cell r="T2650" t="str">
            <v>N</v>
          </cell>
          <cell r="U2650" t="str">
            <v>N</v>
          </cell>
          <cell r="V2650" t="str">
            <v>N</v>
          </cell>
          <cell r="W2650" t="str">
            <v>G ou ML</v>
          </cell>
        </row>
        <row r="2651">
          <cell r="B2651" t="str">
            <v>UN3374</v>
          </cell>
          <cell r="C2651" t="str">
            <v>ACÉTYLÈNE SANS SOLVANT</v>
          </cell>
          <cell r="D2651" t="str">
            <v>2</v>
          </cell>
          <cell r="E2651" t="str">
            <v>2F</v>
          </cell>
          <cell r="F2651" t="str">
            <v/>
          </cell>
          <cell r="G2651" t="str">
            <v>2.1</v>
          </cell>
          <cell r="H2651">
            <v>662</v>
          </cell>
          <cell r="I2651">
            <v>0</v>
          </cell>
          <cell r="J2651" t="str">
            <v>E0</v>
          </cell>
          <cell r="K2651" t="str">
            <v>2</v>
          </cell>
          <cell r="L2651" t="str">
            <v>D</v>
          </cell>
          <cell r="M2651" t="str">
            <v/>
          </cell>
          <cell r="N2651" t="str">
            <v>CV9,CV10,CV36</v>
          </cell>
          <cell r="O2651" t="str">
            <v>S2,S20</v>
          </cell>
          <cell r="P2651" t="str">
            <v>N</v>
          </cell>
          <cell r="Q2651" t="str">
            <v>N</v>
          </cell>
          <cell r="R2651" t="str">
            <v>N</v>
          </cell>
          <cell r="S2651" t="str">
            <v>N</v>
          </cell>
          <cell r="T2651" t="str">
            <v>N</v>
          </cell>
          <cell r="U2651" t="str">
            <v>N</v>
          </cell>
          <cell r="V2651" t="str">
            <v>N</v>
          </cell>
          <cell r="W2651" t="str">
            <v>ML</v>
          </cell>
        </row>
        <row r="2652">
          <cell r="B2652" t="str">
            <v>UN3375II</v>
          </cell>
          <cell r="C2652" t="str">
            <v>NITRATE D'AMMONIUM, EN ÉMULSION, SUSPENSION ou GEL</v>
          </cell>
          <cell r="D2652" t="str">
            <v>5.1</v>
          </cell>
          <cell r="E2652" t="str">
            <v>O2</v>
          </cell>
          <cell r="F2652" t="str">
            <v>II</v>
          </cell>
          <cell r="G2652" t="str">
            <v>5.1</v>
          </cell>
          <cell r="H2652" t="str">
            <v>309</v>
          </cell>
          <cell r="I2652">
            <v>0</v>
          </cell>
          <cell r="J2652" t="str">
            <v>E2</v>
          </cell>
          <cell r="K2652" t="str">
            <v>2</v>
          </cell>
          <cell r="L2652" t="str">
            <v>E</v>
          </cell>
          <cell r="M2652" t="str">
            <v/>
          </cell>
          <cell r="N2652" t="str">
            <v>CV24</v>
          </cell>
          <cell r="O2652" t="str">
            <v>S9,S23</v>
          </cell>
          <cell r="P2652" t="str">
            <v>N</v>
          </cell>
          <cell r="Q2652" t="str">
            <v>N</v>
          </cell>
          <cell r="R2652" t="str">
            <v>N</v>
          </cell>
          <cell r="S2652" t="str">
            <v>N</v>
          </cell>
          <cell r="T2652" t="str">
            <v>N</v>
          </cell>
          <cell r="U2652" t="str">
            <v>N</v>
          </cell>
          <cell r="V2652" t="str">
            <v>N</v>
          </cell>
          <cell r="W2652" t="str">
            <v>ML</v>
          </cell>
        </row>
        <row r="2653">
          <cell r="B2653" t="str">
            <v>UN3375II</v>
          </cell>
          <cell r="C2653" t="str">
            <v>NITRATE D'AMMONIUM, EN ÉMULSION, SUSPENSION ou GEL</v>
          </cell>
          <cell r="D2653" t="str">
            <v>5.1</v>
          </cell>
          <cell r="E2653" t="str">
            <v>O1</v>
          </cell>
          <cell r="F2653" t="str">
            <v>II</v>
          </cell>
          <cell r="G2653" t="str">
            <v>5.1</v>
          </cell>
          <cell r="H2653" t="str">
            <v>309</v>
          </cell>
          <cell r="I2653">
            <v>0</v>
          </cell>
          <cell r="J2653" t="str">
            <v>E2</v>
          </cell>
          <cell r="K2653" t="str">
            <v>2</v>
          </cell>
          <cell r="L2653" t="str">
            <v>E</v>
          </cell>
          <cell r="M2653" t="str">
            <v/>
          </cell>
          <cell r="N2653" t="str">
            <v>CV24</v>
          </cell>
          <cell r="O2653" t="str">
            <v>S9,S23</v>
          </cell>
          <cell r="P2653" t="str">
            <v>N</v>
          </cell>
          <cell r="Q2653" t="str">
            <v>N</v>
          </cell>
          <cell r="R2653" t="str">
            <v>N</v>
          </cell>
          <cell r="S2653" t="str">
            <v>N</v>
          </cell>
          <cell r="T2653" t="str">
            <v>N</v>
          </cell>
          <cell r="U2653" t="str">
            <v>N</v>
          </cell>
          <cell r="V2653" t="str">
            <v>N</v>
          </cell>
          <cell r="W2653" t="str">
            <v>ML</v>
          </cell>
        </row>
        <row r="2654">
          <cell r="B2654" t="str">
            <v>UN3376I</v>
          </cell>
          <cell r="C2654" t="str">
            <v>NITRO-4 PHÉNYLHYDRAZINE</v>
          </cell>
          <cell r="D2654" t="str">
            <v>4.1</v>
          </cell>
          <cell r="E2654" t="str">
            <v>D</v>
          </cell>
          <cell r="F2654" t="str">
            <v>I</v>
          </cell>
          <cell r="G2654" t="str">
            <v>4.1</v>
          </cell>
          <cell r="H2654" t="str">
            <v/>
          </cell>
          <cell r="I2654">
            <v>0</v>
          </cell>
          <cell r="J2654" t="str">
            <v>E0</v>
          </cell>
          <cell r="K2654" t="str">
            <v>1</v>
          </cell>
          <cell r="L2654" t="str">
            <v>B</v>
          </cell>
          <cell r="M2654" t="str">
            <v>V1</v>
          </cell>
          <cell r="N2654" t="str">
            <v/>
          </cell>
          <cell r="O2654" t="str">
            <v>S14</v>
          </cell>
          <cell r="P2654" t="str">
            <v>N</v>
          </cell>
          <cell r="Q2654" t="str">
            <v>N</v>
          </cell>
          <cell r="R2654" t="str">
            <v>N</v>
          </cell>
          <cell r="S2654" t="str">
            <v>N</v>
          </cell>
          <cell r="T2654" t="str">
            <v>O</v>
          </cell>
          <cell r="U2654" t="str">
            <v>N</v>
          </cell>
          <cell r="V2654" t="str">
            <v>N</v>
          </cell>
          <cell r="W2654" t="str">
            <v>G</v>
          </cell>
        </row>
        <row r="2655">
          <cell r="B2655" t="str">
            <v>UN3377III</v>
          </cell>
          <cell r="C2655" t="str">
            <v>PERBORATE DE SODIUM MONOHYDRATÉ</v>
          </cell>
          <cell r="D2655" t="str">
            <v>5.1</v>
          </cell>
          <cell r="E2655" t="str">
            <v>O2</v>
          </cell>
          <cell r="F2655" t="str">
            <v>III</v>
          </cell>
          <cell r="G2655" t="str">
            <v>5.1</v>
          </cell>
          <cell r="H2655" t="str">
            <v/>
          </cell>
          <cell r="I2655">
            <v>5000</v>
          </cell>
          <cell r="J2655" t="str">
            <v>E1</v>
          </cell>
          <cell r="K2655" t="str">
            <v>3</v>
          </cell>
          <cell r="L2655" t="str">
            <v>E</v>
          </cell>
          <cell r="M2655" t="str">
            <v/>
          </cell>
          <cell r="N2655" t="str">
            <v>CV24</v>
          </cell>
          <cell r="O2655" t="str">
            <v/>
          </cell>
          <cell r="P2655" t="str">
            <v>N</v>
          </cell>
          <cell r="Q2655" t="str">
            <v>N</v>
          </cell>
          <cell r="R2655" t="str">
            <v>N</v>
          </cell>
          <cell r="S2655" t="str">
            <v>N</v>
          </cell>
          <cell r="T2655" t="str">
            <v>N</v>
          </cell>
          <cell r="U2655" t="str">
            <v>N</v>
          </cell>
          <cell r="V2655" t="str">
            <v>N</v>
          </cell>
          <cell r="W2655" t="str">
            <v>G</v>
          </cell>
        </row>
        <row r="2656">
          <cell r="B2656" t="str">
            <v>UN3378III</v>
          </cell>
          <cell r="C2656" t="str">
            <v>CARBONATE DE SODIUM PEROXYHYDRATÉ</v>
          </cell>
          <cell r="D2656" t="str">
            <v>5.1</v>
          </cell>
          <cell r="E2656" t="str">
            <v>O2</v>
          </cell>
          <cell r="F2656" t="str">
            <v>III</v>
          </cell>
          <cell r="G2656" t="str">
            <v>5.1</v>
          </cell>
          <cell r="H2656" t="str">
            <v/>
          </cell>
          <cell r="I2656">
            <v>5000</v>
          </cell>
          <cell r="J2656" t="str">
            <v>E1</v>
          </cell>
          <cell r="K2656" t="str">
            <v>3</v>
          </cell>
          <cell r="L2656" t="str">
            <v>E</v>
          </cell>
          <cell r="M2656" t="str">
            <v/>
          </cell>
          <cell r="N2656" t="str">
            <v>CV24</v>
          </cell>
          <cell r="O2656" t="str">
            <v/>
          </cell>
          <cell r="P2656" t="str">
            <v>N</v>
          </cell>
          <cell r="Q2656" t="str">
            <v>N</v>
          </cell>
          <cell r="R2656" t="str">
            <v>N</v>
          </cell>
          <cell r="S2656" t="str">
            <v>N</v>
          </cell>
          <cell r="T2656" t="str">
            <v>N</v>
          </cell>
          <cell r="U2656" t="str">
            <v>N</v>
          </cell>
          <cell r="V2656" t="str">
            <v>N</v>
          </cell>
          <cell r="W2656" t="str">
            <v>G</v>
          </cell>
        </row>
        <row r="2657">
          <cell r="B2657" t="str">
            <v>UN3378II</v>
          </cell>
          <cell r="C2657" t="str">
            <v>CARBONATE DE SODIUM PEROXYHYDRATÉ</v>
          </cell>
          <cell r="D2657" t="str">
            <v>5.1</v>
          </cell>
          <cell r="E2657" t="str">
            <v>O2</v>
          </cell>
          <cell r="F2657" t="str">
            <v>II</v>
          </cell>
          <cell r="G2657" t="str">
            <v>5.1</v>
          </cell>
          <cell r="H2657" t="str">
            <v/>
          </cell>
          <cell r="I2657">
            <v>1000</v>
          </cell>
          <cell r="J2657" t="str">
            <v>E2</v>
          </cell>
          <cell r="K2657" t="str">
            <v>2</v>
          </cell>
          <cell r="L2657" t="str">
            <v>E</v>
          </cell>
          <cell r="M2657" t="str">
            <v>V11</v>
          </cell>
          <cell r="N2657" t="str">
            <v>CV24</v>
          </cell>
          <cell r="O2657" t="str">
            <v/>
          </cell>
          <cell r="P2657" t="str">
            <v>N</v>
          </cell>
          <cell r="Q2657" t="str">
            <v>N</v>
          </cell>
          <cell r="R2657" t="str">
            <v>N</v>
          </cell>
          <cell r="S2657" t="str">
            <v>N</v>
          </cell>
          <cell r="T2657" t="str">
            <v>N</v>
          </cell>
          <cell r="U2657" t="str">
            <v>N</v>
          </cell>
          <cell r="V2657" t="str">
            <v>N</v>
          </cell>
          <cell r="W2657" t="str">
            <v>G</v>
          </cell>
        </row>
        <row r="2658">
          <cell r="B2658" t="str">
            <v>UN3379I</v>
          </cell>
          <cell r="C2658" t="str">
            <v>LIQUIDE EXPLOSIBLE DÉSENSIBILISÉ, N.S.A.</v>
          </cell>
          <cell r="D2658" t="str">
            <v>3</v>
          </cell>
          <cell r="E2658" t="str">
            <v>D</v>
          </cell>
          <cell r="F2658" t="str">
            <v>I</v>
          </cell>
          <cell r="G2658" t="str">
            <v>3</v>
          </cell>
          <cell r="H2658" t="str">
            <v>274,311</v>
          </cell>
          <cell r="I2658">
            <v>0</v>
          </cell>
          <cell r="J2658" t="str">
            <v>E0</v>
          </cell>
          <cell r="K2658" t="str">
            <v>1</v>
          </cell>
          <cell r="L2658" t="str">
            <v>B</v>
          </cell>
          <cell r="M2658" t="str">
            <v/>
          </cell>
          <cell r="N2658" t="str">
            <v/>
          </cell>
          <cell r="O2658" t="str">
            <v>S2,S14</v>
          </cell>
          <cell r="P2658" t="str">
            <v>N</v>
          </cell>
          <cell r="Q2658" t="str">
            <v>N</v>
          </cell>
          <cell r="R2658" t="str">
            <v>N</v>
          </cell>
          <cell r="S2658" t="str">
            <v>N</v>
          </cell>
          <cell r="T2658" t="str">
            <v>O</v>
          </cell>
          <cell r="U2658" t="str">
            <v>N</v>
          </cell>
          <cell r="V2658" t="str">
            <v>O</v>
          </cell>
          <cell r="W2658" t="str">
            <v>ML</v>
          </cell>
        </row>
        <row r="2659">
          <cell r="B2659" t="str">
            <v>UN3380I</v>
          </cell>
          <cell r="C2659" t="str">
            <v>SOLIDE EXPLOSIBLE DÉSENSIBILISÉ, N.S.A.</v>
          </cell>
          <cell r="D2659" t="str">
            <v>4.1</v>
          </cell>
          <cell r="E2659" t="str">
            <v>D</v>
          </cell>
          <cell r="F2659" t="str">
            <v>I</v>
          </cell>
          <cell r="G2659" t="str">
            <v>4.1</v>
          </cell>
          <cell r="H2659" t="str">
            <v>274,311</v>
          </cell>
          <cell r="I2659">
            <v>0</v>
          </cell>
          <cell r="J2659" t="str">
            <v>E0</v>
          </cell>
          <cell r="K2659" t="str">
            <v>1</v>
          </cell>
          <cell r="L2659" t="str">
            <v>B</v>
          </cell>
          <cell r="M2659" t="str">
            <v/>
          </cell>
          <cell r="N2659" t="str">
            <v/>
          </cell>
          <cell r="O2659" t="str">
            <v>S14</v>
          </cell>
          <cell r="P2659" t="str">
            <v>N</v>
          </cell>
          <cell r="Q2659" t="str">
            <v>N</v>
          </cell>
          <cell r="R2659" t="str">
            <v>N</v>
          </cell>
          <cell r="S2659" t="str">
            <v>N</v>
          </cell>
          <cell r="T2659" t="str">
            <v>O</v>
          </cell>
          <cell r="U2659" t="str">
            <v>N</v>
          </cell>
          <cell r="V2659" t="str">
            <v>O</v>
          </cell>
          <cell r="W2659" t="str">
            <v>G</v>
          </cell>
        </row>
        <row r="2660">
          <cell r="B2660" t="str">
            <v>UN3381I</v>
          </cell>
          <cell r="C2660" t="str">
            <v>LIQUIDE TOXIQUE À L'INHALATION, N.S.A.</v>
          </cell>
          <cell r="D2660" t="str">
            <v>6.1</v>
          </cell>
          <cell r="E2660" t="str">
            <v>T1 ou T4</v>
          </cell>
          <cell r="F2660" t="str">
            <v>I</v>
          </cell>
          <cell r="G2660" t="str">
            <v>6.1</v>
          </cell>
          <cell r="H2660" t="str">
            <v>274</v>
          </cell>
          <cell r="I2660">
            <v>0</v>
          </cell>
          <cell r="J2660" t="str">
            <v>E0</v>
          </cell>
          <cell r="K2660" t="str">
            <v>1</v>
          </cell>
          <cell r="L2660" t="str">
            <v>D</v>
          </cell>
          <cell r="M2660" t="str">
            <v/>
          </cell>
          <cell r="N2660" t="str">
            <v>CV1,CV13,CV28</v>
          </cell>
          <cell r="O2660" t="str">
            <v>S9,S14</v>
          </cell>
          <cell r="P2660" t="str">
            <v>N</v>
          </cell>
          <cell r="Q2660" t="str">
            <v>N</v>
          </cell>
          <cell r="R2660" t="str">
            <v>N</v>
          </cell>
          <cell r="S2660" t="str">
            <v>O</v>
          </cell>
          <cell r="T2660" t="str">
            <v>O</v>
          </cell>
          <cell r="U2660" t="str">
            <v>N</v>
          </cell>
          <cell r="V2660" t="str">
            <v>O</v>
          </cell>
          <cell r="W2660" t="str">
            <v>ML</v>
          </cell>
        </row>
        <row r="2661">
          <cell r="B2661" t="str">
            <v>UN3382I</v>
          </cell>
          <cell r="C2661" t="str">
            <v>LIQUIDE TOXIQUE À L'INHALATION, N.S.A.</v>
          </cell>
          <cell r="D2661" t="str">
            <v>6.1</v>
          </cell>
          <cell r="E2661" t="str">
            <v>T1 ou T4</v>
          </cell>
          <cell r="F2661" t="str">
            <v>I</v>
          </cell>
          <cell r="G2661" t="str">
            <v>6.1</v>
          </cell>
          <cell r="H2661" t="str">
            <v>274</v>
          </cell>
          <cell r="I2661">
            <v>0</v>
          </cell>
          <cell r="J2661" t="str">
            <v>E0</v>
          </cell>
          <cell r="K2661" t="str">
            <v>1</v>
          </cell>
          <cell r="L2661" t="str">
            <v>D</v>
          </cell>
          <cell r="M2661" t="str">
            <v/>
          </cell>
          <cell r="N2661" t="str">
            <v>CV1,CV13,CV28</v>
          </cell>
          <cell r="O2661" t="str">
            <v>S9,S14</v>
          </cell>
          <cell r="P2661" t="str">
            <v>N</v>
          </cell>
          <cell r="Q2661" t="str">
            <v>N</v>
          </cell>
          <cell r="R2661" t="str">
            <v>N</v>
          </cell>
          <cell r="S2661" t="str">
            <v>O</v>
          </cell>
          <cell r="T2661" t="str">
            <v>O</v>
          </cell>
          <cell r="U2661" t="str">
            <v>N</v>
          </cell>
          <cell r="V2661" t="str">
            <v>O</v>
          </cell>
          <cell r="W2661" t="str">
            <v>ML</v>
          </cell>
        </row>
        <row r="2662">
          <cell r="B2662" t="str">
            <v>UN3383I</v>
          </cell>
          <cell r="C2662" t="str">
            <v>LIQUIDE TOXIQUE À L'INHALATION, INFLAMMABLE, N.S.A.</v>
          </cell>
          <cell r="D2662" t="str">
            <v>6.1</v>
          </cell>
          <cell r="E2662" t="str">
            <v>TF1</v>
          </cell>
          <cell r="F2662" t="str">
            <v>I</v>
          </cell>
          <cell r="G2662" t="str">
            <v>6.1,+3</v>
          </cell>
          <cell r="H2662" t="str">
            <v>274</v>
          </cell>
          <cell r="I2662">
            <v>0</v>
          </cell>
          <cell r="J2662" t="str">
            <v>E0</v>
          </cell>
          <cell r="K2662" t="str">
            <v>1</v>
          </cell>
          <cell r="L2662" t="str">
            <v>D</v>
          </cell>
          <cell r="M2662" t="str">
            <v/>
          </cell>
          <cell r="N2662" t="str">
            <v>CV1,CV13,CV28</v>
          </cell>
          <cell r="O2662" t="str">
            <v>S2,S9,S14</v>
          </cell>
          <cell r="P2662" t="str">
            <v>N</v>
          </cell>
          <cell r="Q2662" t="str">
            <v>N</v>
          </cell>
          <cell r="R2662" t="str">
            <v>N</v>
          </cell>
          <cell r="S2662" t="str">
            <v>O</v>
          </cell>
          <cell r="T2662" t="str">
            <v>O</v>
          </cell>
          <cell r="U2662" t="str">
            <v>N</v>
          </cell>
          <cell r="V2662" t="str">
            <v>O</v>
          </cell>
          <cell r="W2662" t="str">
            <v>ML</v>
          </cell>
        </row>
        <row r="2663">
          <cell r="B2663" t="str">
            <v>UN3384I</v>
          </cell>
          <cell r="C2663" t="str">
            <v>LIQUIDE TOXIQUE À L'INHALATION, INFLAMMABLE, N.S.A.</v>
          </cell>
          <cell r="D2663" t="str">
            <v>6.1</v>
          </cell>
          <cell r="E2663" t="str">
            <v>TF1</v>
          </cell>
          <cell r="F2663" t="str">
            <v>I</v>
          </cell>
          <cell r="G2663" t="str">
            <v>6.1,+3</v>
          </cell>
          <cell r="H2663" t="str">
            <v>274</v>
          </cell>
          <cell r="I2663">
            <v>0</v>
          </cell>
          <cell r="J2663" t="str">
            <v>E0</v>
          </cell>
          <cell r="K2663" t="str">
            <v>1</v>
          </cell>
          <cell r="L2663" t="str">
            <v>D</v>
          </cell>
          <cell r="M2663" t="str">
            <v/>
          </cell>
          <cell r="N2663" t="str">
            <v>CV1,CV13,CV28</v>
          </cell>
          <cell r="O2663" t="str">
            <v>S2,S9,S14</v>
          </cell>
          <cell r="P2663" t="str">
            <v>N</v>
          </cell>
          <cell r="Q2663" t="str">
            <v>N</v>
          </cell>
          <cell r="R2663" t="str">
            <v>N</v>
          </cell>
          <cell r="S2663" t="str">
            <v>O</v>
          </cell>
          <cell r="T2663" t="str">
            <v>O</v>
          </cell>
          <cell r="U2663" t="str">
            <v>N</v>
          </cell>
          <cell r="V2663" t="str">
            <v>O</v>
          </cell>
          <cell r="W2663" t="str">
            <v>ML</v>
          </cell>
        </row>
        <row r="2664">
          <cell r="B2664" t="str">
            <v>UN3385I</v>
          </cell>
          <cell r="C2664" t="str">
            <v>LIQUIDE TOXIQUE À L'INHALATION, HYDRORÉACTIF, N.S.A.</v>
          </cell>
          <cell r="D2664" t="str">
            <v>6.1</v>
          </cell>
          <cell r="E2664" t="str">
            <v>TW1</v>
          </cell>
          <cell r="F2664" t="str">
            <v>I</v>
          </cell>
          <cell r="G2664" t="str">
            <v>6.1,+4.3</v>
          </cell>
          <cell r="H2664" t="str">
            <v>274</v>
          </cell>
          <cell r="I2664">
            <v>0</v>
          </cell>
          <cell r="J2664" t="str">
            <v>E0</v>
          </cell>
          <cell r="K2664" t="str">
            <v>1</v>
          </cell>
          <cell r="L2664" t="str">
            <v>D</v>
          </cell>
          <cell r="M2664" t="str">
            <v/>
          </cell>
          <cell r="N2664" t="str">
            <v>CV1,CV13,CV28</v>
          </cell>
          <cell r="O2664" t="str">
            <v>S9,S14</v>
          </cell>
          <cell r="P2664" t="str">
            <v>N</v>
          </cell>
          <cell r="Q2664" t="str">
            <v>N</v>
          </cell>
          <cell r="R2664" t="str">
            <v>N</v>
          </cell>
          <cell r="S2664" t="str">
            <v>O</v>
          </cell>
          <cell r="T2664" t="str">
            <v>O</v>
          </cell>
          <cell r="U2664" t="str">
            <v>N</v>
          </cell>
          <cell r="V2664" t="str">
            <v>O</v>
          </cell>
          <cell r="W2664" t="str">
            <v>ML</v>
          </cell>
        </row>
        <row r="2665">
          <cell r="B2665" t="str">
            <v>UN3386I</v>
          </cell>
          <cell r="C2665" t="str">
            <v>LIQUIDE TOXIQUE À L'INHALATION, HYDRORÉACTIF, N.S.A.</v>
          </cell>
          <cell r="D2665" t="str">
            <v>6.1</v>
          </cell>
          <cell r="E2665" t="str">
            <v>TW1</v>
          </cell>
          <cell r="F2665" t="str">
            <v>I</v>
          </cell>
          <cell r="G2665" t="str">
            <v>6.1,+4.3</v>
          </cell>
          <cell r="H2665" t="str">
            <v>274</v>
          </cell>
          <cell r="I2665">
            <v>0</v>
          </cell>
          <cell r="J2665" t="str">
            <v>E0</v>
          </cell>
          <cell r="K2665" t="str">
            <v>1</v>
          </cell>
          <cell r="L2665" t="str">
            <v>D</v>
          </cell>
          <cell r="M2665" t="str">
            <v/>
          </cell>
          <cell r="N2665" t="str">
            <v>CV1,CV13,CV28</v>
          </cell>
          <cell r="O2665" t="str">
            <v>S9,S14</v>
          </cell>
          <cell r="P2665" t="str">
            <v>N</v>
          </cell>
          <cell r="Q2665" t="str">
            <v>N</v>
          </cell>
          <cell r="R2665" t="str">
            <v>N</v>
          </cell>
          <cell r="S2665" t="str">
            <v>O</v>
          </cell>
          <cell r="T2665" t="str">
            <v>O</v>
          </cell>
          <cell r="U2665" t="str">
            <v>N</v>
          </cell>
          <cell r="V2665" t="str">
            <v>O</v>
          </cell>
          <cell r="W2665" t="str">
            <v>ML</v>
          </cell>
        </row>
        <row r="2666">
          <cell r="B2666" t="str">
            <v>UN3387I</v>
          </cell>
          <cell r="C2666" t="str">
            <v>LIQUIDE TOXIQUE À L'INHALATION, COMBURANT, N.S.A.</v>
          </cell>
          <cell r="D2666" t="str">
            <v>6.1</v>
          </cell>
          <cell r="E2666" t="str">
            <v>TO1</v>
          </cell>
          <cell r="F2666" t="str">
            <v>I</v>
          </cell>
          <cell r="G2666" t="str">
            <v>6.1,+5.1</v>
          </cell>
          <cell r="H2666" t="str">
            <v>274</v>
          </cell>
          <cell r="I2666">
            <v>0</v>
          </cell>
          <cell r="J2666" t="str">
            <v>E0</v>
          </cell>
          <cell r="K2666" t="str">
            <v>1</v>
          </cell>
          <cell r="L2666" t="str">
            <v>D</v>
          </cell>
          <cell r="M2666" t="str">
            <v/>
          </cell>
          <cell r="N2666" t="str">
            <v>CV1,CV13,CV28</v>
          </cell>
          <cell r="O2666" t="str">
            <v>S9,S14</v>
          </cell>
          <cell r="P2666" t="str">
            <v>N</v>
          </cell>
          <cell r="Q2666" t="str">
            <v>N</v>
          </cell>
          <cell r="R2666" t="str">
            <v>N</v>
          </cell>
          <cell r="S2666" t="str">
            <v>O</v>
          </cell>
          <cell r="T2666" t="str">
            <v>O</v>
          </cell>
          <cell r="U2666" t="str">
            <v>N</v>
          </cell>
          <cell r="V2666" t="str">
            <v>O</v>
          </cell>
          <cell r="W2666" t="str">
            <v>ML</v>
          </cell>
        </row>
        <row r="2667">
          <cell r="B2667" t="str">
            <v>UN3388I</v>
          </cell>
          <cell r="C2667" t="str">
            <v>LIQUIDE TOXIQUE À L'INHALATION, COMBURANT, N.S.A.</v>
          </cell>
          <cell r="D2667" t="str">
            <v>6.1</v>
          </cell>
          <cell r="E2667" t="str">
            <v>TO1</v>
          </cell>
          <cell r="F2667" t="str">
            <v>I</v>
          </cell>
          <cell r="G2667" t="str">
            <v>6.1,+5.1</v>
          </cell>
          <cell r="H2667" t="str">
            <v>274</v>
          </cell>
          <cell r="I2667">
            <v>0</v>
          </cell>
          <cell r="J2667" t="str">
            <v>E0</v>
          </cell>
          <cell r="K2667" t="str">
            <v>1</v>
          </cell>
          <cell r="L2667" t="str">
            <v>D</v>
          </cell>
          <cell r="M2667" t="str">
            <v/>
          </cell>
          <cell r="N2667" t="str">
            <v>CV1,CV13,CV28</v>
          </cell>
          <cell r="O2667" t="str">
            <v>S9,S14</v>
          </cell>
          <cell r="P2667" t="str">
            <v>N</v>
          </cell>
          <cell r="Q2667" t="str">
            <v>N</v>
          </cell>
          <cell r="R2667" t="str">
            <v>N</v>
          </cell>
          <cell r="S2667" t="str">
            <v>O</v>
          </cell>
          <cell r="T2667" t="str">
            <v>O</v>
          </cell>
          <cell r="U2667" t="str">
            <v>N</v>
          </cell>
          <cell r="V2667" t="str">
            <v>O</v>
          </cell>
          <cell r="W2667" t="str">
            <v>ML</v>
          </cell>
        </row>
        <row r="2668">
          <cell r="B2668" t="str">
            <v>UN3389I</v>
          </cell>
          <cell r="C2668" t="str">
            <v>LIQUIDE TOXIQUE À L'INHALATION, CORROSIF, N.S.A.</v>
          </cell>
          <cell r="D2668" t="str">
            <v>6.1</v>
          </cell>
          <cell r="E2668" t="str">
            <v>TC1 ou TC3</v>
          </cell>
          <cell r="F2668" t="str">
            <v>I</v>
          </cell>
          <cell r="G2668" t="str">
            <v>6.1,+8</v>
          </cell>
          <cell r="H2668" t="str">
            <v>274</v>
          </cell>
          <cell r="I2668">
            <v>0</v>
          </cell>
          <cell r="J2668" t="str">
            <v>E0</v>
          </cell>
          <cell r="K2668" t="str">
            <v>1</v>
          </cell>
          <cell r="L2668" t="str">
            <v>D</v>
          </cell>
          <cell r="M2668" t="str">
            <v/>
          </cell>
          <cell r="N2668" t="str">
            <v>CV1,CV13,CV28</v>
          </cell>
          <cell r="O2668" t="str">
            <v>S9,S14</v>
          </cell>
          <cell r="P2668" t="str">
            <v>N</v>
          </cell>
          <cell r="Q2668" t="str">
            <v>N</v>
          </cell>
          <cell r="R2668" t="str">
            <v>N</v>
          </cell>
          <cell r="S2668" t="str">
            <v>O</v>
          </cell>
          <cell r="T2668" t="str">
            <v>O</v>
          </cell>
          <cell r="U2668" t="str">
            <v>N</v>
          </cell>
          <cell r="V2668" t="str">
            <v>O</v>
          </cell>
          <cell r="W2668" t="str">
            <v>ML</v>
          </cell>
        </row>
        <row r="2669">
          <cell r="B2669" t="str">
            <v>UN3390I</v>
          </cell>
          <cell r="C2669" t="str">
            <v>LIQUIDE TOXIQUE À L'INHALATION, CORROSIF, N.S.A.</v>
          </cell>
          <cell r="D2669" t="str">
            <v>6.1</v>
          </cell>
          <cell r="E2669" t="str">
            <v>TC1 ou TC3</v>
          </cell>
          <cell r="F2669" t="str">
            <v>I</v>
          </cell>
          <cell r="G2669" t="str">
            <v>6.1,+8</v>
          </cell>
          <cell r="H2669" t="str">
            <v>274</v>
          </cell>
          <cell r="I2669">
            <v>0</v>
          </cell>
          <cell r="J2669" t="str">
            <v>E0</v>
          </cell>
          <cell r="K2669" t="str">
            <v>1</v>
          </cell>
          <cell r="L2669" t="str">
            <v>D</v>
          </cell>
          <cell r="M2669" t="str">
            <v/>
          </cell>
          <cell r="N2669" t="str">
            <v>CV1,CV13,CV28</v>
          </cell>
          <cell r="O2669" t="str">
            <v>S9,S14</v>
          </cell>
          <cell r="P2669" t="str">
            <v>N</v>
          </cell>
          <cell r="Q2669" t="str">
            <v>N</v>
          </cell>
          <cell r="R2669" t="str">
            <v>N</v>
          </cell>
          <cell r="S2669" t="str">
            <v>O</v>
          </cell>
          <cell r="T2669" t="str">
            <v>O</v>
          </cell>
          <cell r="U2669" t="str">
            <v>N</v>
          </cell>
          <cell r="V2669" t="str">
            <v>O</v>
          </cell>
          <cell r="W2669" t="str">
            <v>ML</v>
          </cell>
        </row>
        <row r="2670">
          <cell r="B2670" t="str">
            <v>UN3391I</v>
          </cell>
          <cell r="C2670" t="str">
            <v>MATIÈRE ORGANO-MÉTALLIQUE SOLIDE PYROPHORIQUE</v>
          </cell>
          <cell r="D2670" t="str">
            <v>4.2</v>
          </cell>
          <cell r="E2670" t="str">
            <v>S5</v>
          </cell>
          <cell r="F2670" t="str">
            <v>I</v>
          </cell>
          <cell r="G2670" t="str">
            <v>4.2</v>
          </cell>
          <cell r="H2670" t="str">
            <v>274</v>
          </cell>
          <cell r="I2670">
            <v>0</v>
          </cell>
          <cell r="J2670" t="str">
            <v>E0</v>
          </cell>
          <cell r="K2670" t="str">
            <v>0</v>
          </cell>
          <cell r="L2670" t="str">
            <v>E</v>
          </cell>
          <cell r="M2670" t="str">
            <v>V1</v>
          </cell>
          <cell r="N2670" t="str">
            <v/>
          </cell>
          <cell r="O2670" t="str">
            <v>S20</v>
          </cell>
          <cell r="P2670" t="str">
            <v>N</v>
          </cell>
          <cell r="Q2670" t="str">
            <v>N</v>
          </cell>
          <cell r="R2670" t="str">
            <v>N</v>
          </cell>
          <cell r="S2670" t="str">
            <v>N</v>
          </cell>
          <cell r="T2670" t="str">
            <v>N</v>
          </cell>
          <cell r="U2670" t="str">
            <v>N</v>
          </cell>
          <cell r="V2670" t="str">
            <v>O</v>
          </cell>
          <cell r="W2670" t="str">
            <v>G</v>
          </cell>
        </row>
        <row r="2671">
          <cell r="B2671" t="str">
            <v>UN3392I</v>
          </cell>
          <cell r="C2671" t="str">
            <v>MATIÈRE ORGANO-MÉTALLIQUE LIQUIDE PYROPHORIQUE</v>
          </cell>
          <cell r="D2671" t="str">
            <v>4.2</v>
          </cell>
          <cell r="E2671" t="str">
            <v>S5</v>
          </cell>
          <cell r="F2671" t="str">
            <v>I</v>
          </cell>
          <cell r="G2671" t="str">
            <v>4.2</v>
          </cell>
          <cell r="H2671" t="str">
            <v>274</v>
          </cell>
          <cell r="I2671">
            <v>0</v>
          </cell>
          <cell r="J2671" t="str">
            <v>E0</v>
          </cell>
          <cell r="K2671" t="str">
            <v>0</v>
          </cell>
          <cell r="L2671" t="str">
            <v>E</v>
          </cell>
          <cell r="M2671" t="str">
            <v>V1</v>
          </cell>
          <cell r="N2671" t="str">
            <v/>
          </cell>
          <cell r="O2671" t="str">
            <v>S20</v>
          </cell>
          <cell r="P2671" t="str">
            <v>N</v>
          </cell>
          <cell r="Q2671" t="str">
            <v>N</v>
          </cell>
          <cell r="R2671" t="str">
            <v>N</v>
          </cell>
          <cell r="S2671" t="str">
            <v>N</v>
          </cell>
          <cell r="T2671" t="str">
            <v>N</v>
          </cell>
          <cell r="U2671" t="str">
            <v>N</v>
          </cell>
          <cell r="V2671" t="str">
            <v>O</v>
          </cell>
          <cell r="W2671" t="str">
            <v>ML</v>
          </cell>
        </row>
        <row r="2672">
          <cell r="B2672" t="str">
            <v>UN3393I</v>
          </cell>
          <cell r="C2672" t="str">
            <v>MATIÈRE ORGANO-MÉTALLIQUE SOLIDE PYROPHORIQUE, HYDRORÉACTIVE</v>
          </cell>
          <cell r="D2672" t="str">
            <v>4.2</v>
          </cell>
          <cell r="E2672" t="str">
            <v>SW</v>
          </cell>
          <cell r="F2672" t="str">
            <v>I</v>
          </cell>
          <cell r="G2672" t="str">
            <v>4.2,+4.3</v>
          </cell>
          <cell r="H2672" t="str">
            <v>274</v>
          </cell>
          <cell r="I2672">
            <v>0</v>
          </cell>
          <cell r="J2672" t="str">
            <v>E0</v>
          </cell>
          <cell r="K2672" t="str">
            <v>0</v>
          </cell>
          <cell r="L2672" t="str">
            <v>E</v>
          </cell>
          <cell r="M2672" t="str">
            <v>V1</v>
          </cell>
          <cell r="N2672" t="str">
            <v/>
          </cell>
          <cell r="O2672" t="str">
            <v>S20</v>
          </cell>
          <cell r="P2672" t="str">
            <v>N</v>
          </cell>
          <cell r="Q2672" t="str">
            <v>N</v>
          </cell>
          <cell r="R2672" t="str">
            <v>N</v>
          </cell>
          <cell r="S2672" t="str">
            <v>N</v>
          </cell>
          <cell r="T2672" t="str">
            <v>N</v>
          </cell>
          <cell r="U2672" t="str">
            <v>N</v>
          </cell>
          <cell r="V2672" t="str">
            <v>O</v>
          </cell>
          <cell r="W2672" t="str">
            <v>G</v>
          </cell>
        </row>
        <row r="2673">
          <cell r="B2673" t="str">
            <v>UN3394I</v>
          </cell>
          <cell r="C2673" t="str">
            <v>MATIÈRE ORGANO-MÉTALLIQUE LIQUIDE PYROPHORIQUE, HYDRORÉACTIVE</v>
          </cell>
          <cell r="D2673" t="str">
            <v>4.2</v>
          </cell>
          <cell r="E2673" t="str">
            <v>SW</v>
          </cell>
          <cell r="F2673" t="str">
            <v>I</v>
          </cell>
          <cell r="G2673" t="str">
            <v>4.2,+4.3</v>
          </cell>
          <cell r="H2673" t="str">
            <v>274</v>
          </cell>
          <cell r="I2673">
            <v>0</v>
          </cell>
          <cell r="J2673" t="str">
            <v>E0</v>
          </cell>
          <cell r="K2673" t="str">
            <v>0</v>
          </cell>
          <cell r="L2673" t="str">
            <v>E</v>
          </cell>
          <cell r="M2673" t="str">
            <v>V1</v>
          </cell>
          <cell r="N2673" t="str">
            <v/>
          </cell>
          <cell r="O2673" t="str">
            <v>S20</v>
          </cell>
          <cell r="P2673" t="str">
            <v>N</v>
          </cell>
          <cell r="Q2673" t="str">
            <v>N</v>
          </cell>
          <cell r="R2673" t="str">
            <v>N</v>
          </cell>
          <cell r="S2673" t="str">
            <v>N</v>
          </cell>
          <cell r="T2673" t="str">
            <v>N</v>
          </cell>
          <cell r="U2673" t="str">
            <v>N</v>
          </cell>
          <cell r="V2673" t="str">
            <v>O</v>
          </cell>
          <cell r="W2673" t="str">
            <v>ML</v>
          </cell>
        </row>
        <row r="2674">
          <cell r="B2674" t="str">
            <v>UN3395III</v>
          </cell>
          <cell r="C2674" t="str">
            <v>MATIÈRE ORGANO-MÉTALLIQUE SOLIDE HYDRORÉACTIVE</v>
          </cell>
          <cell r="D2674" t="str">
            <v>4.3</v>
          </cell>
          <cell r="E2674" t="str">
            <v>W2</v>
          </cell>
          <cell r="F2674" t="str">
            <v>III</v>
          </cell>
          <cell r="G2674" t="str">
            <v>4.3</v>
          </cell>
          <cell r="H2674" t="str">
            <v>274</v>
          </cell>
          <cell r="I2674">
            <v>1000</v>
          </cell>
          <cell r="J2674" t="str">
            <v>E1</v>
          </cell>
          <cell r="K2674" t="str">
            <v>3</v>
          </cell>
          <cell r="L2674" t="str">
            <v>E</v>
          </cell>
          <cell r="M2674" t="str">
            <v>V1</v>
          </cell>
          <cell r="N2674" t="str">
            <v>CV23</v>
          </cell>
          <cell r="O2674" t="str">
            <v/>
          </cell>
          <cell r="P2674" t="str">
            <v>N</v>
          </cell>
          <cell r="Q2674" t="str">
            <v>N</v>
          </cell>
          <cell r="R2674" t="str">
            <v>N</v>
          </cell>
          <cell r="S2674" t="str">
            <v>N</v>
          </cell>
          <cell r="T2674" t="str">
            <v>N</v>
          </cell>
          <cell r="U2674" t="str">
            <v>N</v>
          </cell>
          <cell r="V2674" t="str">
            <v>O</v>
          </cell>
          <cell r="W2674" t="str">
            <v>G</v>
          </cell>
        </row>
        <row r="2675">
          <cell r="B2675" t="str">
            <v>UN3395II</v>
          </cell>
          <cell r="C2675" t="str">
            <v>MATIÈRE ORGANO-MÉTALLIQUE SOLIDE HYDRORÉACTIVE</v>
          </cell>
          <cell r="D2675" t="str">
            <v>4.3</v>
          </cell>
          <cell r="E2675" t="str">
            <v>W2</v>
          </cell>
          <cell r="F2675" t="str">
            <v>II</v>
          </cell>
          <cell r="G2675" t="str">
            <v>4.3</v>
          </cell>
          <cell r="H2675" t="str">
            <v>274</v>
          </cell>
          <cell r="I2675">
            <v>500</v>
          </cell>
          <cell r="J2675" t="str">
            <v>E2</v>
          </cell>
          <cell r="K2675" t="str">
            <v>2</v>
          </cell>
          <cell r="L2675" t="str">
            <v>E</v>
          </cell>
          <cell r="M2675" t="str">
            <v>V1</v>
          </cell>
          <cell r="N2675" t="str">
            <v>CV23</v>
          </cell>
          <cell r="O2675" t="str">
            <v/>
          </cell>
          <cell r="P2675" t="str">
            <v>N</v>
          </cell>
          <cell r="Q2675" t="str">
            <v>N</v>
          </cell>
          <cell r="R2675" t="str">
            <v>N</v>
          </cell>
          <cell r="S2675" t="str">
            <v>N</v>
          </cell>
          <cell r="T2675" t="str">
            <v>N</v>
          </cell>
          <cell r="U2675" t="str">
            <v>N</v>
          </cell>
          <cell r="V2675" t="str">
            <v>O</v>
          </cell>
          <cell r="W2675" t="str">
            <v>G</v>
          </cell>
        </row>
        <row r="2676">
          <cell r="B2676" t="str">
            <v>UN3395I</v>
          </cell>
          <cell r="C2676" t="str">
            <v>MATIÈRE ORGANO-MÉTALLIQUE SOLIDE HYDRORÉACTIVE</v>
          </cell>
          <cell r="D2676" t="str">
            <v>4.3</v>
          </cell>
          <cell r="E2676" t="str">
            <v>W2</v>
          </cell>
          <cell r="F2676" t="str">
            <v>I</v>
          </cell>
          <cell r="G2676" t="str">
            <v>4.3</v>
          </cell>
          <cell r="H2676" t="str">
            <v>274</v>
          </cell>
          <cell r="I2676">
            <v>0</v>
          </cell>
          <cell r="J2676" t="str">
            <v>E0</v>
          </cell>
          <cell r="K2676" t="str">
            <v>1</v>
          </cell>
          <cell r="L2676" t="str">
            <v>E</v>
          </cell>
          <cell r="M2676" t="str">
            <v>V1</v>
          </cell>
          <cell r="N2676" t="str">
            <v>CV23</v>
          </cell>
          <cell r="O2676" t="str">
            <v>S20</v>
          </cell>
          <cell r="P2676" t="str">
            <v>N</v>
          </cell>
          <cell r="Q2676" t="str">
            <v>N</v>
          </cell>
          <cell r="R2676" t="str">
            <v>N</v>
          </cell>
          <cell r="S2676" t="str">
            <v>N</v>
          </cell>
          <cell r="T2676" t="str">
            <v>N</v>
          </cell>
          <cell r="U2676" t="str">
            <v>N</v>
          </cell>
          <cell r="V2676" t="str">
            <v>O</v>
          </cell>
          <cell r="W2676" t="str">
            <v>G</v>
          </cell>
        </row>
        <row r="2677">
          <cell r="B2677" t="str">
            <v>UN3396III</v>
          </cell>
          <cell r="C2677" t="str">
            <v>MATIÈRE ORGANO-MÉTALLIQUE SOLIDE HYDRORÉACTIVE, INFLAMMABLE</v>
          </cell>
          <cell r="D2677" t="str">
            <v>4.3</v>
          </cell>
          <cell r="E2677" t="str">
            <v>WF2</v>
          </cell>
          <cell r="F2677" t="str">
            <v>III</v>
          </cell>
          <cell r="G2677" t="str">
            <v>4.3,+4.1</v>
          </cell>
          <cell r="H2677" t="str">
            <v>274</v>
          </cell>
          <cell r="I2677">
            <v>1000</v>
          </cell>
          <cell r="J2677" t="str">
            <v>E1</v>
          </cell>
          <cell r="K2677" t="str">
            <v>0</v>
          </cell>
          <cell r="L2677" t="str">
            <v>E</v>
          </cell>
          <cell r="M2677" t="str">
            <v>V1</v>
          </cell>
          <cell r="N2677" t="str">
            <v>CV23</v>
          </cell>
          <cell r="O2677" t="str">
            <v/>
          </cell>
          <cell r="P2677" t="str">
            <v>N</v>
          </cell>
          <cell r="Q2677" t="str">
            <v>N</v>
          </cell>
          <cell r="R2677" t="str">
            <v>N</v>
          </cell>
          <cell r="S2677" t="str">
            <v>N</v>
          </cell>
          <cell r="T2677" t="str">
            <v>N</v>
          </cell>
          <cell r="U2677" t="str">
            <v>N</v>
          </cell>
          <cell r="V2677" t="str">
            <v>O</v>
          </cell>
          <cell r="W2677" t="str">
            <v>G</v>
          </cell>
        </row>
        <row r="2678">
          <cell r="B2678" t="str">
            <v>UN3396II</v>
          </cell>
          <cell r="C2678" t="str">
            <v>MATIÈRE ORGANO-MÉTALLIQUE SOLIDE HYDRORÉACTIVE, INFLAMMABLE</v>
          </cell>
          <cell r="D2678" t="str">
            <v>4.3</v>
          </cell>
          <cell r="E2678" t="str">
            <v>WF2</v>
          </cell>
          <cell r="F2678" t="str">
            <v>II</v>
          </cell>
          <cell r="G2678" t="str">
            <v>4.3,+4.1</v>
          </cell>
          <cell r="H2678" t="str">
            <v>274</v>
          </cell>
          <cell r="I2678">
            <v>500</v>
          </cell>
          <cell r="J2678" t="str">
            <v>E2</v>
          </cell>
          <cell r="K2678" t="str">
            <v>0</v>
          </cell>
          <cell r="L2678" t="str">
            <v>E</v>
          </cell>
          <cell r="M2678" t="str">
            <v>V1</v>
          </cell>
          <cell r="N2678" t="str">
            <v>CV23</v>
          </cell>
          <cell r="O2678" t="str">
            <v/>
          </cell>
          <cell r="P2678" t="str">
            <v>N</v>
          </cell>
          <cell r="Q2678" t="str">
            <v>N</v>
          </cell>
          <cell r="R2678" t="str">
            <v>N</v>
          </cell>
          <cell r="S2678" t="str">
            <v>N</v>
          </cell>
          <cell r="T2678" t="str">
            <v>N</v>
          </cell>
          <cell r="U2678" t="str">
            <v>N</v>
          </cell>
          <cell r="V2678" t="str">
            <v>O</v>
          </cell>
          <cell r="W2678" t="str">
            <v>G</v>
          </cell>
        </row>
        <row r="2679">
          <cell r="B2679" t="str">
            <v>UN3396I</v>
          </cell>
          <cell r="C2679" t="str">
            <v>MATIÈRE ORGANO-MÉTALLIQUE SOLIDE HYDRORÉACTIVE, INFLAMMABLE</v>
          </cell>
          <cell r="D2679" t="str">
            <v>4.3</v>
          </cell>
          <cell r="E2679" t="str">
            <v>WF2</v>
          </cell>
          <cell r="F2679" t="str">
            <v>I</v>
          </cell>
          <cell r="G2679" t="str">
            <v>4.3,+4.1</v>
          </cell>
          <cell r="H2679" t="str">
            <v>274</v>
          </cell>
          <cell r="I2679">
            <v>0</v>
          </cell>
          <cell r="J2679" t="str">
            <v>E0</v>
          </cell>
          <cell r="K2679" t="str">
            <v>0</v>
          </cell>
          <cell r="L2679" t="str">
            <v>E</v>
          </cell>
          <cell r="M2679" t="str">
            <v>V1</v>
          </cell>
          <cell r="N2679" t="str">
            <v>CV23</v>
          </cell>
          <cell r="O2679" t="str">
            <v>S20</v>
          </cell>
          <cell r="P2679" t="str">
            <v>N</v>
          </cell>
          <cell r="Q2679" t="str">
            <v>N</v>
          </cell>
          <cell r="R2679" t="str">
            <v>N</v>
          </cell>
          <cell r="S2679" t="str">
            <v>N</v>
          </cell>
          <cell r="T2679" t="str">
            <v>N</v>
          </cell>
          <cell r="U2679" t="str">
            <v>N</v>
          </cell>
          <cell r="V2679" t="str">
            <v>O</v>
          </cell>
          <cell r="W2679" t="str">
            <v>G</v>
          </cell>
        </row>
        <row r="2680">
          <cell r="B2680" t="str">
            <v>UN3397III</v>
          </cell>
          <cell r="C2680" t="str">
            <v>MATIÈRE ORGANO-MÉTALLIQUE SOLIDE HYDRORÉACTIVE, AUTO-ÉCHAUFFANTE</v>
          </cell>
          <cell r="D2680" t="str">
            <v>4.3</v>
          </cell>
          <cell r="E2680" t="str">
            <v>WS</v>
          </cell>
          <cell r="F2680" t="str">
            <v>III</v>
          </cell>
          <cell r="G2680" t="str">
            <v>4.3,+4.2</v>
          </cell>
          <cell r="H2680" t="str">
            <v>274</v>
          </cell>
          <cell r="I2680">
            <v>1000</v>
          </cell>
          <cell r="J2680" t="str">
            <v>E1</v>
          </cell>
          <cell r="K2680" t="str">
            <v>3</v>
          </cell>
          <cell r="L2680" t="str">
            <v>E</v>
          </cell>
          <cell r="M2680" t="str">
            <v>V1</v>
          </cell>
          <cell r="N2680" t="str">
            <v>CV23</v>
          </cell>
          <cell r="O2680" t="str">
            <v/>
          </cell>
          <cell r="P2680" t="str">
            <v>N</v>
          </cell>
          <cell r="Q2680" t="str">
            <v>N</v>
          </cell>
          <cell r="R2680" t="str">
            <v>N</v>
          </cell>
          <cell r="S2680" t="str">
            <v>N</v>
          </cell>
          <cell r="T2680" t="str">
            <v>N</v>
          </cell>
          <cell r="U2680" t="str">
            <v>N</v>
          </cell>
          <cell r="V2680" t="str">
            <v>O</v>
          </cell>
          <cell r="W2680" t="str">
            <v>G</v>
          </cell>
        </row>
        <row r="2681">
          <cell r="B2681" t="str">
            <v>UN3397II</v>
          </cell>
          <cell r="C2681" t="str">
            <v>MATIÈRE ORGANO-MÉTALLIQUE SOLIDE HYDRORÉACTIVE, AUTO-ÉCHAUFFANTE</v>
          </cell>
          <cell r="D2681" t="str">
            <v>4.3</v>
          </cell>
          <cell r="E2681" t="str">
            <v>WS</v>
          </cell>
          <cell r="F2681" t="str">
            <v>II</v>
          </cell>
          <cell r="G2681" t="str">
            <v>4.3,+4.2</v>
          </cell>
          <cell r="H2681" t="str">
            <v>274</v>
          </cell>
          <cell r="I2681">
            <v>500</v>
          </cell>
          <cell r="J2681" t="str">
            <v>E2</v>
          </cell>
          <cell r="K2681" t="str">
            <v>2</v>
          </cell>
          <cell r="L2681" t="str">
            <v>E</v>
          </cell>
          <cell r="M2681" t="str">
            <v>V1</v>
          </cell>
          <cell r="N2681" t="str">
            <v>CV23</v>
          </cell>
          <cell r="O2681" t="str">
            <v/>
          </cell>
          <cell r="P2681" t="str">
            <v>N</v>
          </cell>
          <cell r="Q2681" t="str">
            <v>N</v>
          </cell>
          <cell r="R2681" t="str">
            <v>N</v>
          </cell>
          <cell r="S2681" t="str">
            <v>N</v>
          </cell>
          <cell r="T2681" t="str">
            <v>N</v>
          </cell>
          <cell r="U2681" t="str">
            <v>N</v>
          </cell>
          <cell r="V2681" t="str">
            <v>O</v>
          </cell>
          <cell r="W2681" t="str">
            <v>G</v>
          </cell>
        </row>
        <row r="2682">
          <cell r="B2682" t="str">
            <v>UN3397I</v>
          </cell>
          <cell r="C2682" t="str">
            <v>MATIÈRE ORGANO-MÉTALLIQUE SOLIDE HYDRORÉACTIVE, AUTO-ÉCHAUFFANTE</v>
          </cell>
          <cell r="D2682" t="str">
            <v>4.3</v>
          </cell>
          <cell r="E2682" t="str">
            <v>WS</v>
          </cell>
          <cell r="F2682" t="str">
            <v>I</v>
          </cell>
          <cell r="G2682" t="str">
            <v>4.3,+4.2</v>
          </cell>
          <cell r="H2682" t="str">
            <v>274</v>
          </cell>
          <cell r="I2682">
            <v>0</v>
          </cell>
          <cell r="J2682" t="str">
            <v>E0</v>
          </cell>
          <cell r="K2682" t="str">
            <v>1</v>
          </cell>
          <cell r="L2682" t="str">
            <v>E</v>
          </cell>
          <cell r="M2682" t="str">
            <v>V1</v>
          </cell>
          <cell r="N2682" t="str">
            <v>CV23</v>
          </cell>
          <cell r="O2682" t="str">
            <v>S20</v>
          </cell>
          <cell r="P2682" t="str">
            <v>N</v>
          </cell>
          <cell r="Q2682" t="str">
            <v>N</v>
          </cell>
          <cell r="R2682" t="str">
            <v>N</v>
          </cell>
          <cell r="S2682" t="str">
            <v>N</v>
          </cell>
          <cell r="T2682" t="str">
            <v>N</v>
          </cell>
          <cell r="U2682" t="str">
            <v>N</v>
          </cell>
          <cell r="V2682" t="str">
            <v>O</v>
          </cell>
          <cell r="W2682" t="str">
            <v>G</v>
          </cell>
        </row>
        <row r="2683">
          <cell r="B2683" t="str">
            <v>UN3398III</v>
          </cell>
          <cell r="C2683" t="str">
            <v>MATIÈRE ORGANO-MÉTALLIQUE LIQUIDE HYDRORÉACTIVE</v>
          </cell>
          <cell r="D2683" t="str">
            <v>4.3</v>
          </cell>
          <cell r="E2683" t="str">
            <v>W1</v>
          </cell>
          <cell r="F2683" t="str">
            <v>III</v>
          </cell>
          <cell r="G2683" t="str">
            <v>4.3</v>
          </cell>
          <cell r="H2683" t="str">
            <v>274</v>
          </cell>
          <cell r="I2683">
            <v>1000</v>
          </cell>
          <cell r="J2683" t="str">
            <v>E1</v>
          </cell>
          <cell r="K2683" t="str">
            <v>0</v>
          </cell>
          <cell r="L2683" t="str">
            <v>E</v>
          </cell>
          <cell r="M2683" t="str">
            <v>V1</v>
          </cell>
          <cell r="N2683" t="str">
            <v>CV23</v>
          </cell>
          <cell r="O2683" t="str">
            <v/>
          </cell>
          <cell r="P2683" t="str">
            <v>N</v>
          </cell>
          <cell r="Q2683" t="str">
            <v>N</v>
          </cell>
          <cell r="R2683" t="str">
            <v>N</v>
          </cell>
          <cell r="S2683" t="str">
            <v>N</v>
          </cell>
          <cell r="T2683" t="str">
            <v>N</v>
          </cell>
          <cell r="U2683" t="str">
            <v>N</v>
          </cell>
          <cell r="V2683" t="str">
            <v>O</v>
          </cell>
          <cell r="W2683" t="str">
            <v>ML</v>
          </cell>
        </row>
        <row r="2684">
          <cell r="B2684" t="str">
            <v>UN3398II</v>
          </cell>
          <cell r="C2684" t="str">
            <v>MATIÈRE ORGANO-MÉTALLIQUE LIQUIDE HYDRORÉACTIVE</v>
          </cell>
          <cell r="D2684" t="str">
            <v>4.3</v>
          </cell>
          <cell r="E2684" t="str">
            <v>W1</v>
          </cell>
          <cell r="F2684" t="str">
            <v>II</v>
          </cell>
          <cell r="G2684" t="str">
            <v>4.3</v>
          </cell>
          <cell r="H2684" t="str">
            <v>274</v>
          </cell>
          <cell r="I2684">
            <v>500</v>
          </cell>
          <cell r="J2684" t="str">
            <v>E2</v>
          </cell>
          <cell r="K2684" t="str">
            <v>0</v>
          </cell>
          <cell r="L2684" t="str">
            <v>E</v>
          </cell>
          <cell r="M2684" t="str">
            <v>V1</v>
          </cell>
          <cell r="N2684" t="str">
            <v>CV23</v>
          </cell>
          <cell r="O2684" t="str">
            <v/>
          </cell>
          <cell r="P2684" t="str">
            <v>N</v>
          </cell>
          <cell r="Q2684" t="str">
            <v>N</v>
          </cell>
          <cell r="R2684" t="str">
            <v>N</v>
          </cell>
          <cell r="S2684" t="str">
            <v>N</v>
          </cell>
          <cell r="T2684" t="str">
            <v>N</v>
          </cell>
          <cell r="U2684" t="str">
            <v>N</v>
          </cell>
          <cell r="V2684" t="str">
            <v>O</v>
          </cell>
          <cell r="W2684" t="str">
            <v>ML</v>
          </cell>
        </row>
        <row r="2685">
          <cell r="B2685" t="str">
            <v>UN3398I</v>
          </cell>
          <cell r="C2685" t="str">
            <v>MATIÈRE ORGANO-MÉTALLIQUE LIQUIDE HYDRORÉACTIVE</v>
          </cell>
          <cell r="D2685" t="str">
            <v>4.3</v>
          </cell>
          <cell r="E2685" t="str">
            <v>W1</v>
          </cell>
          <cell r="F2685" t="str">
            <v>I</v>
          </cell>
          <cell r="G2685" t="str">
            <v>4.3</v>
          </cell>
          <cell r="H2685" t="str">
            <v>274</v>
          </cell>
          <cell r="I2685">
            <v>0</v>
          </cell>
          <cell r="J2685" t="str">
            <v>E0</v>
          </cell>
          <cell r="K2685" t="str">
            <v>0</v>
          </cell>
          <cell r="L2685" t="str">
            <v>E</v>
          </cell>
          <cell r="M2685" t="str">
            <v>V1</v>
          </cell>
          <cell r="N2685" t="str">
            <v>CV23</v>
          </cell>
          <cell r="O2685" t="str">
            <v>S20</v>
          </cell>
          <cell r="P2685" t="str">
            <v>N</v>
          </cell>
          <cell r="Q2685" t="str">
            <v>N</v>
          </cell>
          <cell r="R2685" t="str">
            <v>N</v>
          </cell>
          <cell r="S2685" t="str">
            <v>N</v>
          </cell>
          <cell r="T2685" t="str">
            <v>N</v>
          </cell>
          <cell r="U2685" t="str">
            <v>N</v>
          </cell>
          <cell r="V2685" t="str">
            <v>O</v>
          </cell>
          <cell r="W2685" t="str">
            <v>ML</v>
          </cell>
        </row>
        <row r="2686">
          <cell r="B2686" t="str">
            <v>UN3399III</v>
          </cell>
          <cell r="C2686" t="str">
            <v>MATIÈRE ORGANO-MÉTALLIQUE LIQUIDE HYDRORÉACTIVE, INFLAMMABLE</v>
          </cell>
          <cell r="D2686" t="str">
            <v>4.3</v>
          </cell>
          <cell r="E2686" t="str">
            <v>WF1</v>
          </cell>
          <cell r="F2686" t="str">
            <v>III</v>
          </cell>
          <cell r="G2686" t="str">
            <v>4.3,+3</v>
          </cell>
          <cell r="H2686" t="str">
            <v>274</v>
          </cell>
          <cell r="I2686">
            <v>1000</v>
          </cell>
          <cell r="J2686" t="str">
            <v>E1</v>
          </cell>
          <cell r="K2686" t="str">
            <v>0</v>
          </cell>
          <cell r="L2686" t="str">
            <v>E</v>
          </cell>
          <cell r="M2686" t="str">
            <v>V1</v>
          </cell>
          <cell r="N2686" t="str">
            <v>CV23</v>
          </cell>
          <cell r="O2686" t="str">
            <v>S2</v>
          </cell>
          <cell r="P2686" t="str">
            <v>N</v>
          </cell>
          <cell r="Q2686" t="str">
            <v>N</v>
          </cell>
          <cell r="R2686" t="str">
            <v>N</v>
          </cell>
          <cell r="S2686" t="str">
            <v>N</v>
          </cell>
          <cell r="T2686" t="str">
            <v>N</v>
          </cell>
          <cell r="U2686" t="str">
            <v>N</v>
          </cell>
          <cell r="V2686" t="str">
            <v>O</v>
          </cell>
          <cell r="W2686" t="str">
            <v>ML</v>
          </cell>
        </row>
        <row r="2687">
          <cell r="B2687" t="str">
            <v>UN3399II</v>
          </cell>
          <cell r="C2687" t="str">
            <v>MATIÈRE ORGANO-MÉTALLIQUE LIQUIDE HYDRORÉACTIVE, INFLAMMABLE</v>
          </cell>
          <cell r="D2687" t="str">
            <v>4.3</v>
          </cell>
          <cell r="E2687" t="str">
            <v>WF1</v>
          </cell>
          <cell r="F2687" t="str">
            <v>II</v>
          </cell>
          <cell r="G2687" t="str">
            <v>4.3,+3</v>
          </cell>
          <cell r="H2687" t="str">
            <v>274</v>
          </cell>
          <cell r="I2687">
            <v>500</v>
          </cell>
          <cell r="J2687" t="str">
            <v>E2</v>
          </cell>
          <cell r="K2687" t="str">
            <v>0</v>
          </cell>
          <cell r="L2687" t="str">
            <v>E</v>
          </cell>
          <cell r="M2687" t="str">
            <v>V1</v>
          </cell>
          <cell r="N2687" t="str">
            <v>CV23</v>
          </cell>
          <cell r="O2687" t="str">
            <v>S2</v>
          </cell>
          <cell r="P2687" t="str">
            <v>N</v>
          </cell>
          <cell r="Q2687" t="str">
            <v>N</v>
          </cell>
          <cell r="R2687" t="str">
            <v>N</v>
          </cell>
          <cell r="S2687" t="str">
            <v>N</v>
          </cell>
          <cell r="T2687" t="str">
            <v>N</v>
          </cell>
          <cell r="U2687" t="str">
            <v>N</v>
          </cell>
          <cell r="V2687" t="str">
            <v>O</v>
          </cell>
          <cell r="W2687" t="str">
            <v>ML</v>
          </cell>
        </row>
        <row r="2688">
          <cell r="B2688" t="str">
            <v>UN3399I</v>
          </cell>
          <cell r="C2688" t="str">
            <v>MATIÈRE ORGANO-MÉTALLIQUE LIQUIDE HYDRORÉACTIVE, INFLAMMABLE</v>
          </cell>
          <cell r="D2688" t="str">
            <v>4.3</v>
          </cell>
          <cell r="E2688" t="str">
            <v>WF1</v>
          </cell>
          <cell r="F2688" t="str">
            <v>I</v>
          </cell>
          <cell r="G2688" t="str">
            <v>4.3,+3</v>
          </cell>
          <cell r="H2688" t="str">
            <v>274</v>
          </cell>
          <cell r="I2688">
            <v>0</v>
          </cell>
          <cell r="J2688" t="str">
            <v>E0</v>
          </cell>
          <cell r="K2688" t="str">
            <v>0</v>
          </cell>
          <cell r="L2688" t="str">
            <v>E</v>
          </cell>
          <cell r="M2688" t="str">
            <v>V1</v>
          </cell>
          <cell r="N2688" t="str">
            <v>CV23</v>
          </cell>
          <cell r="O2688" t="str">
            <v>S2,S20</v>
          </cell>
          <cell r="P2688" t="str">
            <v>N</v>
          </cell>
          <cell r="Q2688" t="str">
            <v>N</v>
          </cell>
          <cell r="R2688" t="str">
            <v>N</v>
          </cell>
          <cell r="S2688" t="str">
            <v>N</v>
          </cell>
          <cell r="T2688" t="str">
            <v>N</v>
          </cell>
          <cell r="U2688" t="str">
            <v>N</v>
          </cell>
          <cell r="V2688" t="str">
            <v>O</v>
          </cell>
          <cell r="W2688" t="str">
            <v>ML</v>
          </cell>
        </row>
        <row r="2689">
          <cell r="B2689" t="str">
            <v>UN3400III</v>
          </cell>
          <cell r="C2689" t="str">
            <v>MATIÈRE ORGANO-MÉTALLIQUE SOLIDE AUTO-ÉCHAUFFANTE</v>
          </cell>
          <cell r="D2689" t="str">
            <v>4.2</v>
          </cell>
          <cell r="E2689" t="str">
            <v>S5</v>
          </cell>
          <cell r="F2689" t="str">
            <v>III</v>
          </cell>
          <cell r="G2689" t="str">
            <v>4.2</v>
          </cell>
          <cell r="H2689" t="str">
            <v>274</v>
          </cell>
          <cell r="I2689">
            <v>1000</v>
          </cell>
          <cell r="J2689" t="str">
            <v>E1</v>
          </cell>
          <cell r="K2689" t="str">
            <v>3</v>
          </cell>
          <cell r="L2689" t="str">
            <v>E</v>
          </cell>
          <cell r="M2689" t="str">
            <v>V1</v>
          </cell>
          <cell r="N2689" t="str">
            <v/>
          </cell>
          <cell r="O2689" t="str">
            <v/>
          </cell>
          <cell r="P2689" t="str">
            <v>N</v>
          </cell>
          <cell r="Q2689" t="str">
            <v>N</v>
          </cell>
          <cell r="R2689" t="str">
            <v>N</v>
          </cell>
          <cell r="S2689" t="str">
            <v>N</v>
          </cell>
          <cell r="T2689" t="str">
            <v>N</v>
          </cell>
          <cell r="U2689" t="str">
            <v>N</v>
          </cell>
          <cell r="V2689" t="str">
            <v>O</v>
          </cell>
          <cell r="W2689" t="str">
            <v>G</v>
          </cell>
        </row>
        <row r="2690">
          <cell r="B2690" t="str">
            <v>UN3400II</v>
          </cell>
          <cell r="C2690" t="str">
            <v>MATIÈRE ORGANO-MÉTALLIQUE SOLIDE AUTO-ÉCHAUFFANTE</v>
          </cell>
          <cell r="D2690" t="str">
            <v>4.2</v>
          </cell>
          <cell r="E2690" t="str">
            <v>S5</v>
          </cell>
          <cell r="F2690" t="str">
            <v>II</v>
          </cell>
          <cell r="G2690" t="str">
            <v>4.2</v>
          </cell>
          <cell r="H2690" t="str">
            <v>274</v>
          </cell>
          <cell r="I2690">
            <v>500</v>
          </cell>
          <cell r="J2690" t="str">
            <v>E2</v>
          </cell>
          <cell r="K2690" t="str">
            <v>2</v>
          </cell>
          <cell r="L2690" t="str">
            <v>E</v>
          </cell>
          <cell r="M2690" t="str">
            <v>V1</v>
          </cell>
          <cell r="N2690" t="str">
            <v/>
          </cell>
          <cell r="O2690" t="str">
            <v/>
          </cell>
          <cell r="P2690" t="str">
            <v>N</v>
          </cell>
          <cell r="Q2690" t="str">
            <v>N</v>
          </cell>
          <cell r="R2690" t="str">
            <v>N</v>
          </cell>
          <cell r="S2690" t="str">
            <v>N</v>
          </cell>
          <cell r="T2690" t="str">
            <v>N</v>
          </cell>
          <cell r="U2690" t="str">
            <v>N</v>
          </cell>
          <cell r="V2690" t="str">
            <v>O</v>
          </cell>
          <cell r="W2690" t="str">
            <v>G</v>
          </cell>
        </row>
        <row r="2691">
          <cell r="B2691" t="str">
            <v>UN3401I</v>
          </cell>
          <cell r="C2691" t="str">
            <v>AMALGAME DE MÉTAUX ALCALINS, SOLIDE</v>
          </cell>
          <cell r="D2691" t="str">
            <v>4.3</v>
          </cell>
          <cell r="E2691" t="str">
            <v>W2</v>
          </cell>
          <cell r="F2691" t="str">
            <v>I</v>
          </cell>
          <cell r="G2691" t="str">
            <v>4.3</v>
          </cell>
          <cell r="H2691" t="str">
            <v>182</v>
          </cell>
          <cell r="I2691">
            <v>0</v>
          </cell>
          <cell r="J2691" t="str">
            <v>E0</v>
          </cell>
          <cell r="K2691" t="str">
            <v>1</v>
          </cell>
          <cell r="L2691" t="str">
            <v>E</v>
          </cell>
          <cell r="M2691" t="str">
            <v>V1</v>
          </cell>
          <cell r="N2691" t="str">
            <v>CV23</v>
          </cell>
          <cell r="O2691" t="str">
            <v>S20</v>
          </cell>
          <cell r="P2691" t="str">
            <v>N</v>
          </cell>
          <cell r="Q2691" t="str">
            <v>N</v>
          </cell>
          <cell r="R2691" t="str">
            <v>N</v>
          </cell>
          <cell r="S2691" t="str">
            <v>N</v>
          </cell>
          <cell r="T2691" t="str">
            <v>N</v>
          </cell>
          <cell r="U2691" t="str">
            <v>N</v>
          </cell>
          <cell r="V2691" t="str">
            <v>N</v>
          </cell>
          <cell r="W2691" t="str">
            <v>G</v>
          </cell>
        </row>
        <row r="2692">
          <cell r="B2692" t="str">
            <v>UN3402I</v>
          </cell>
          <cell r="C2692" t="str">
            <v>AMALGAME DE MÉTAUX ALCALINO-TERREUX, SOLIDE</v>
          </cell>
          <cell r="D2692" t="str">
            <v>4.3</v>
          </cell>
          <cell r="E2692" t="str">
            <v>W2</v>
          </cell>
          <cell r="F2692" t="str">
            <v>I</v>
          </cell>
          <cell r="G2692" t="str">
            <v>4.3</v>
          </cell>
          <cell r="H2692" t="str">
            <v>183,506</v>
          </cell>
          <cell r="I2692">
            <v>0</v>
          </cell>
          <cell r="J2692" t="str">
            <v>E0</v>
          </cell>
          <cell r="K2692" t="str">
            <v>1</v>
          </cell>
          <cell r="L2692" t="str">
            <v>E</v>
          </cell>
          <cell r="M2692" t="str">
            <v>V1</v>
          </cell>
          <cell r="N2692" t="str">
            <v>CV23</v>
          </cell>
          <cell r="O2692" t="str">
            <v>S20</v>
          </cell>
          <cell r="P2692" t="str">
            <v>N</v>
          </cell>
          <cell r="Q2692" t="str">
            <v>N</v>
          </cell>
          <cell r="R2692" t="str">
            <v>N</v>
          </cell>
          <cell r="S2692" t="str">
            <v>N</v>
          </cell>
          <cell r="T2692" t="str">
            <v>N</v>
          </cell>
          <cell r="U2692" t="str">
            <v>N</v>
          </cell>
          <cell r="V2692" t="str">
            <v>N</v>
          </cell>
          <cell r="W2692" t="str">
            <v>G</v>
          </cell>
        </row>
        <row r="2693">
          <cell r="B2693" t="str">
            <v>UN3403I</v>
          </cell>
          <cell r="C2693" t="str">
            <v>ALLIAGES MÉTALLIQUES DE POTASSIUM, SOLIDES</v>
          </cell>
          <cell r="D2693" t="str">
            <v>4.3</v>
          </cell>
          <cell r="E2693" t="str">
            <v>W2</v>
          </cell>
          <cell r="F2693" t="str">
            <v>I</v>
          </cell>
          <cell r="G2693" t="str">
            <v>4.3</v>
          </cell>
          <cell r="H2693" t="str">
            <v/>
          </cell>
          <cell r="I2693">
            <v>0</v>
          </cell>
          <cell r="J2693" t="str">
            <v>E0</v>
          </cell>
          <cell r="K2693" t="str">
            <v>1</v>
          </cell>
          <cell r="L2693" t="str">
            <v>E</v>
          </cell>
          <cell r="M2693" t="str">
            <v>V1</v>
          </cell>
          <cell r="N2693" t="str">
            <v>CV23</v>
          </cell>
          <cell r="O2693" t="str">
            <v>S20</v>
          </cell>
          <cell r="P2693" t="str">
            <v>N</v>
          </cell>
          <cell r="Q2693" t="str">
            <v>N</v>
          </cell>
          <cell r="R2693" t="str">
            <v>N</v>
          </cell>
          <cell r="S2693" t="str">
            <v>N</v>
          </cell>
          <cell r="T2693" t="str">
            <v>N</v>
          </cell>
          <cell r="U2693" t="str">
            <v>N</v>
          </cell>
          <cell r="V2693" t="str">
            <v>N</v>
          </cell>
          <cell r="W2693" t="str">
            <v>G</v>
          </cell>
        </row>
        <row r="2694">
          <cell r="B2694" t="str">
            <v>UN3404I</v>
          </cell>
          <cell r="C2694" t="str">
            <v>ALLIAGES DE POTASSIUM ET SODIUM, SOLIDES</v>
          </cell>
          <cell r="D2694" t="str">
            <v>4.3</v>
          </cell>
          <cell r="E2694" t="str">
            <v>W2</v>
          </cell>
          <cell r="F2694" t="str">
            <v>I</v>
          </cell>
          <cell r="G2694" t="str">
            <v>4.3</v>
          </cell>
          <cell r="H2694" t="str">
            <v/>
          </cell>
          <cell r="I2694">
            <v>0</v>
          </cell>
          <cell r="J2694" t="str">
            <v>E0</v>
          </cell>
          <cell r="K2694" t="str">
            <v>1</v>
          </cell>
          <cell r="L2694" t="str">
            <v>E</v>
          </cell>
          <cell r="M2694" t="str">
            <v>V1</v>
          </cell>
          <cell r="N2694" t="str">
            <v>CV23</v>
          </cell>
          <cell r="O2694" t="str">
            <v>S20</v>
          </cell>
          <cell r="P2694" t="str">
            <v>N</v>
          </cell>
          <cell r="Q2694" t="str">
            <v>N</v>
          </cell>
          <cell r="R2694" t="str">
            <v>N</v>
          </cell>
          <cell r="S2694" t="str">
            <v>N</v>
          </cell>
          <cell r="T2694" t="str">
            <v>N</v>
          </cell>
          <cell r="U2694" t="str">
            <v>N</v>
          </cell>
          <cell r="V2694" t="str">
            <v>N</v>
          </cell>
          <cell r="W2694" t="str">
            <v>G</v>
          </cell>
        </row>
        <row r="2695">
          <cell r="B2695" t="str">
            <v>UN3405III</v>
          </cell>
          <cell r="C2695" t="str">
            <v>CHLORATE DE BARYUM EN SOLUTION</v>
          </cell>
          <cell r="D2695" t="str">
            <v>5.1</v>
          </cell>
          <cell r="E2695" t="str">
            <v>OT1</v>
          </cell>
          <cell r="F2695" t="str">
            <v>III</v>
          </cell>
          <cell r="G2695" t="str">
            <v>5.1,+6.1</v>
          </cell>
          <cell r="H2695" t="str">
            <v/>
          </cell>
          <cell r="I2695">
            <v>5000</v>
          </cell>
          <cell r="J2695" t="str">
            <v>E1</v>
          </cell>
          <cell r="K2695" t="str">
            <v>3</v>
          </cell>
          <cell r="L2695" t="str">
            <v>E</v>
          </cell>
          <cell r="M2695" t="str">
            <v/>
          </cell>
          <cell r="N2695" t="str">
            <v>CV24,CV28</v>
          </cell>
          <cell r="O2695" t="str">
            <v/>
          </cell>
          <cell r="P2695" t="str">
            <v>N</v>
          </cell>
          <cell r="Q2695" t="str">
            <v>N</v>
          </cell>
          <cell r="R2695" t="str">
            <v>N</v>
          </cell>
          <cell r="S2695" t="str">
            <v>O</v>
          </cell>
          <cell r="T2695" t="str">
            <v>N</v>
          </cell>
          <cell r="U2695" t="str">
            <v>N</v>
          </cell>
          <cell r="V2695" t="str">
            <v>N</v>
          </cell>
          <cell r="W2695" t="str">
            <v>ML</v>
          </cell>
        </row>
        <row r="2696">
          <cell r="B2696" t="str">
            <v>UN3405II</v>
          </cell>
          <cell r="C2696" t="str">
            <v>CHLORATE DE BARYUM EN SOLUTION</v>
          </cell>
          <cell r="D2696" t="str">
            <v>5.1</v>
          </cell>
          <cell r="E2696" t="str">
            <v>OT1</v>
          </cell>
          <cell r="F2696" t="str">
            <v>II</v>
          </cell>
          <cell r="G2696" t="str">
            <v>5.1,+6.1</v>
          </cell>
          <cell r="H2696" t="str">
            <v/>
          </cell>
          <cell r="I2696">
            <v>1000</v>
          </cell>
          <cell r="J2696" t="str">
            <v>E2</v>
          </cell>
          <cell r="K2696" t="str">
            <v>2</v>
          </cell>
          <cell r="L2696" t="str">
            <v>E</v>
          </cell>
          <cell r="M2696" t="str">
            <v/>
          </cell>
          <cell r="N2696" t="str">
            <v>CV24,CV28</v>
          </cell>
          <cell r="O2696" t="str">
            <v/>
          </cell>
          <cell r="P2696" t="str">
            <v>N</v>
          </cell>
          <cell r="Q2696" t="str">
            <v>N</v>
          </cell>
          <cell r="R2696" t="str">
            <v>N</v>
          </cell>
          <cell r="S2696" t="str">
            <v>O</v>
          </cell>
          <cell r="T2696" t="str">
            <v>N</v>
          </cell>
          <cell r="U2696" t="str">
            <v>N</v>
          </cell>
          <cell r="V2696" t="str">
            <v>N</v>
          </cell>
          <cell r="W2696" t="str">
            <v>ML</v>
          </cell>
        </row>
        <row r="2697">
          <cell r="B2697" t="str">
            <v>UN3406III</v>
          </cell>
          <cell r="C2697" t="str">
            <v>PERCHLORATE DE BARYUM EN SOLUTION</v>
          </cell>
          <cell r="D2697" t="str">
            <v>5.1</v>
          </cell>
          <cell r="E2697" t="str">
            <v>OT1</v>
          </cell>
          <cell r="F2697" t="str">
            <v>III</v>
          </cell>
          <cell r="G2697" t="str">
            <v>5.1,+6.1</v>
          </cell>
          <cell r="H2697" t="str">
            <v/>
          </cell>
          <cell r="I2697">
            <v>5000</v>
          </cell>
          <cell r="J2697" t="str">
            <v>E1</v>
          </cell>
          <cell r="K2697" t="str">
            <v>3</v>
          </cell>
          <cell r="L2697" t="str">
            <v>E</v>
          </cell>
          <cell r="M2697" t="str">
            <v/>
          </cell>
          <cell r="N2697" t="str">
            <v>CV24,CV28</v>
          </cell>
          <cell r="O2697" t="str">
            <v/>
          </cell>
          <cell r="P2697" t="str">
            <v>N</v>
          </cell>
          <cell r="Q2697" t="str">
            <v>N</v>
          </cell>
          <cell r="R2697" t="str">
            <v>N</v>
          </cell>
          <cell r="S2697" t="str">
            <v>O</v>
          </cell>
          <cell r="T2697" t="str">
            <v>N</v>
          </cell>
          <cell r="U2697" t="str">
            <v>N</v>
          </cell>
          <cell r="V2697" t="str">
            <v>N</v>
          </cell>
          <cell r="W2697" t="str">
            <v>ML</v>
          </cell>
        </row>
        <row r="2698">
          <cell r="B2698" t="str">
            <v>UN3406II</v>
          </cell>
          <cell r="C2698" t="str">
            <v>PERCHLORATE DE BARYUM EN SOLUTION</v>
          </cell>
          <cell r="D2698" t="str">
            <v>5.1</v>
          </cell>
          <cell r="E2698" t="str">
            <v>OT1</v>
          </cell>
          <cell r="F2698" t="str">
            <v>II</v>
          </cell>
          <cell r="G2698" t="str">
            <v>5.1,+6.1</v>
          </cell>
          <cell r="H2698" t="str">
            <v/>
          </cell>
          <cell r="I2698">
            <v>1000</v>
          </cell>
          <cell r="J2698" t="str">
            <v>E2</v>
          </cell>
          <cell r="K2698" t="str">
            <v>2</v>
          </cell>
          <cell r="L2698" t="str">
            <v>E</v>
          </cell>
          <cell r="M2698" t="str">
            <v/>
          </cell>
          <cell r="N2698" t="str">
            <v>CV24,CV28</v>
          </cell>
          <cell r="O2698" t="str">
            <v/>
          </cell>
          <cell r="P2698" t="str">
            <v>N</v>
          </cell>
          <cell r="Q2698" t="str">
            <v>N</v>
          </cell>
          <cell r="R2698" t="str">
            <v>N</v>
          </cell>
          <cell r="S2698" t="str">
            <v>O</v>
          </cell>
          <cell r="T2698" t="str">
            <v>N</v>
          </cell>
          <cell r="U2698" t="str">
            <v>N</v>
          </cell>
          <cell r="V2698" t="str">
            <v>N</v>
          </cell>
          <cell r="W2698" t="str">
            <v>ML</v>
          </cell>
        </row>
        <row r="2699">
          <cell r="B2699" t="str">
            <v>UN3407III</v>
          </cell>
          <cell r="C2699" t="str">
            <v>CHLORATE ET CHLORURE DE MAGNÉSIUM EN MÉLANGE, EN SOLUTION</v>
          </cell>
          <cell r="D2699" t="str">
            <v>5.1</v>
          </cell>
          <cell r="E2699" t="str">
            <v>O1</v>
          </cell>
          <cell r="F2699" t="str">
            <v>III</v>
          </cell>
          <cell r="G2699" t="str">
            <v>5.1</v>
          </cell>
          <cell r="H2699" t="str">
            <v/>
          </cell>
          <cell r="I2699">
            <v>5000</v>
          </cell>
          <cell r="J2699" t="str">
            <v>E1</v>
          </cell>
          <cell r="K2699" t="str">
            <v>3</v>
          </cell>
          <cell r="L2699" t="str">
            <v>E</v>
          </cell>
          <cell r="M2699" t="str">
            <v/>
          </cell>
          <cell r="N2699" t="str">
            <v>CV24</v>
          </cell>
          <cell r="O2699" t="str">
            <v/>
          </cell>
          <cell r="P2699" t="str">
            <v>N</v>
          </cell>
          <cell r="Q2699" t="str">
            <v>N</v>
          </cell>
          <cell r="R2699" t="str">
            <v>N</v>
          </cell>
          <cell r="S2699" t="str">
            <v>N</v>
          </cell>
          <cell r="T2699" t="str">
            <v>N</v>
          </cell>
          <cell r="U2699" t="str">
            <v>N</v>
          </cell>
          <cell r="V2699" t="str">
            <v>N</v>
          </cell>
          <cell r="W2699" t="str">
            <v>ML</v>
          </cell>
        </row>
        <row r="2700">
          <cell r="B2700" t="str">
            <v>UN3407II</v>
          </cell>
          <cell r="C2700" t="str">
            <v>CHLORATE ET CHLORURE DE MAGNÉSIUM EN MÉLANGE, EN SOLUTION</v>
          </cell>
          <cell r="D2700" t="str">
            <v>5.1</v>
          </cell>
          <cell r="E2700" t="str">
            <v>O1</v>
          </cell>
          <cell r="F2700" t="str">
            <v>II</v>
          </cell>
          <cell r="G2700" t="str">
            <v>5.1</v>
          </cell>
          <cell r="H2700" t="str">
            <v/>
          </cell>
          <cell r="I2700">
            <v>1000</v>
          </cell>
          <cell r="J2700" t="str">
            <v>E2</v>
          </cell>
          <cell r="K2700" t="str">
            <v>2</v>
          </cell>
          <cell r="L2700" t="str">
            <v>E</v>
          </cell>
          <cell r="M2700" t="str">
            <v/>
          </cell>
          <cell r="N2700" t="str">
            <v>CV24</v>
          </cell>
          <cell r="O2700" t="str">
            <v/>
          </cell>
          <cell r="P2700" t="str">
            <v>N</v>
          </cell>
          <cell r="Q2700" t="str">
            <v>N</v>
          </cell>
          <cell r="R2700" t="str">
            <v>N</v>
          </cell>
          <cell r="S2700" t="str">
            <v>N</v>
          </cell>
          <cell r="T2700" t="str">
            <v>N</v>
          </cell>
          <cell r="U2700" t="str">
            <v>N</v>
          </cell>
          <cell r="V2700" t="str">
            <v>N</v>
          </cell>
          <cell r="W2700" t="str">
            <v>ML</v>
          </cell>
        </row>
        <row r="2701">
          <cell r="B2701" t="str">
            <v>UN3408III</v>
          </cell>
          <cell r="C2701" t="str">
            <v>PERCHLORATE DE PLOMB EN SOLUTION</v>
          </cell>
          <cell r="D2701" t="str">
            <v>5.1</v>
          </cell>
          <cell r="E2701" t="str">
            <v>OT1</v>
          </cell>
          <cell r="F2701" t="str">
            <v>III</v>
          </cell>
          <cell r="G2701" t="str">
            <v>5.1,+6.1</v>
          </cell>
          <cell r="H2701" t="str">
            <v/>
          </cell>
          <cell r="I2701">
            <v>5000</v>
          </cell>
          <cell r="J2701" t="str">
            <v>E1</v>
          </cell>
          <cell r="K2701" t="str">
            <v>3</v>
          </cell>
          <cell r="L2701" t="str">
            <v>E</v>
          </cell>
          <cell r="M2701" t="str">
            <v/>
          </cell>
          <cell r="N2701" t="str">
            <v>CV24,CV28</v>
          </cell>
          <cell r="O2701" t="str">
            <v/>
          </cell>
          <cell r="P2701" t="str">
            <v>N</v>
          </cell>
          <cell r="Q2701" t="str">
            <v>N</v>
          </cell>
          <cell r="R2701" t="str">
            <v>N</v>
          </cell>
          <cell r="S2701" t="str">
            <v>O</v>
          </cell>
          <cell r="T2701" t="str">
            <v>N</v>
          </cell>
          <cell r="U2701" t="str">
            <v>N</v>
          </cell>
          <cell r="V2701" t="str">
            <v>N</v>
          </cell>
          <cell r="W2701" t="str">
            <v>ML</v>
          </cell>
        </row>
        <row r="2702">
          <cell r="B2702" t="str">
            <v>UN3408II</v>
          </cell>
          <cell r="C2702" t="str">
            <v>PERCHLORATE DE PLOMB EN SOLUTION</v>
          </cell>
          <cell r="D2702" t="str">
            <v>5.1</v>
          </cell>
          <cell r="E2702" t="str">
            <v>OT1</v>
          </cell>
          <cell r="F2702" t="str">
            <v>II</v>
          </cell>
          <cell r="G2702" t="str">
            <v>5.1,+6.1</v>
          </cell>
          <cell r="H2702" t="str">
            <v/>
          </cell>
          <cell r="I2702">
            <v>1000</v>
          </cell>
          <cell r="J2702" t="str">
            <v>E2</v>
          </cell>
          <cell r="K2702" t="str">
            <v>2</v>
          </cell>
          <cell r="L2702" t="str">
            <v>E</v>
          </cell>
          <cell r="M2702" t="str">
            <v/>
          </cell>
          <cell r="N2702" t="str">
            <v>CV24,CV28</v>
          </cell>
          <cell r="O2702" t="str">
            <v/>
          </cell>
          <cell r="P2702" t="str">
            <v>N</v>
          </cell>
          <cell r="Q2702" t="str">
            <v>N</v>
          </cell>
          <cell r="R2702" t="str">
            <v>N</v>
          </cell>
          <cell r="S2702" t="str">
            <v>O</v>
          </cell>
          <cell r="T2702" t="str">
            <v>N</v>
          </cell>
          <cell r="U2702" t="str">
            <v>N</v>
          </cell>
          <cell r="V2702" t="str">
            <v>N</v>
          </cell>
          <cell r="W2702" t="str">
            <v>ML</v>
          </cell>
        </row>
        <row r="2703">
          <cell r="B2703" t="str">
            <v>UN3409II</v>
          </cell>
          <cell r="C2703" t="str">
            <v>CHLORONITRO-BENZÈNES LIQUIDES</v>
          </cell>
          <cell r="D2703" t="str">
            <v>6.1</v>
          </cell>
          <cell r="E2703" t="str">
            <v>T1</v>
          </cell>
          <cell r="F2703" t="str">
            <v>II</v>
          </cell>
          <cell r="G2703" t="str">
            <v>6.1</v>
          </cell>
          <cell r="H2703" t="str">
            <v>279</v>
          </cell>
          <cell r="I2703">
            <v>100</v>
          </cell>
          <cell r="J2703" t="str">
            <v>E4</v>
          </cell>
          <cell r="K2703" t="str">
            <v>2</v>
          </cell>
          <cell r="L2703" t="str">
            <v>E</v>
          </cell>
          <cell r="M2703" t="str">
            <v/>
          </cell>
          <cell r="N2703" t="str">
            <v>CV13,CV28</v>
          </cell>
          <cell r="O2703" t="str">
            <v>S9,S19</v>
          </cell>
          <cell r="P2703" t="str">
            <v>N</v>
          </cell>
          <cell r="Q2703" t="str">
            <v>N</v>
          </cell>
          <cell r="R2703" t="str">
            <v>N</v>
          </cell>
          <cell r="S2703" t="str">
            <v>O</v>
          </cell>
          <cell r="T2703" t="str">
            <v>N</v>
          </cell>
          <cell r="U2703" t="str">
            <v>N</v>
          </cell>
          <cell r="V2703" t="str">
            <v>N</v>
          </cell>
          <cell r="W2703" t="str">
            <v>ML</v>
          </cell>
        </row>
        <row r="2704">
          <cell r="B2704" t="str">
            <v>UN3410III</v>
          </cell>
          <cell r="C2704" t="str">
            <v>CHLORHYDRATE DE CHLORO-4 o-TOLUIDINE EN SOLUTION</v>
          </cell>
          <cell r="D2704" t="str">
            <v>6.1</v>
          </cell>
          <cell r="E2704" t="str">
            <v>T1</v>
          </cell>
          <cell r="F2704" t="str">
            <v>III</v>
          </cell>
          <cell r="G2704" t="str">
            <v>6.1</v>
          </cell>
          <cell r="H2704" t="str">
            <v/>
          </cell>
          <cell r="I2704">
            <v>5000</v>
          </cell>
          <cell r="J2704" t="str">
            <v>E1</v>
          </cell>
          <cell r="K2704" t="str">
            <v>2</v>
          </cell>
          <cell r="L2704" t="str">
            <v>E</v>
          </cell>
          <cell r="M2704" t="str">
            <v>V12</v>
          </cell>
          <cell r="N2704" t="str">
            <v>CV13,CV28</v>
          </cell>
          <cell r="O2704" t="str">
            <v>S9</v>
          </cell>
          <cell r="P2704" t="str">
            <v>N</v>
          </cell>
          <cell r="Q2704" t="str">
            <v>N</v>
          </cell>
          <cell r="R2704" t="str">
            <v>N</v>
          </cell>
          <cell r="S2704" t="str">
            <v>O</v>
          </cell>
          <cell r="T2704" t="str">
            <v>N</v>
          </cell>
          <cell r="U2704" t="str">
            <v>N</v>
          </cell>
          <cell r="V2704" t="str">
            <v>N</v>
          </cell>
          <cell r="W2704" t="str">
            <v>ML</v>
          </cell>
        </row>
        <row r="2705">
          <cell r="B2705" t="str">
            <v>UN3411III</v>
          </cell>
          <cell r="C2705" t="str">
            <v>bêta-NAPHTHYLAMINE EN SOLUTION</v>
          </cell>
          <cell r="D2705" t="str">
            <v>6.1</v>
          </cell>
          <cell r="E2705" t="str">
            <v>T1</v>
          </cell>
          <cell r="F2705" t="str">
            <v>III</v>
          </cell>
          <cell r="G2705" t="str">
            <v>6.1</v>
          </cell>
          <cell r="H2705" t="str">
            <v/>
          </cell>
          <cell r="I2705">
            <v>5000</v>
          </cell>
          <cell r="J2705" t="str">
            <v>E1</v>
          </cell>
          <cell r="K2705" t="str">
            <v>2</v>
          </cell>
          <cell r="L2705" t="str">
            <v>E</v>
          </cell>
          <cell r="M2705" t="str">
            <v/>
          </cell>
          <cell r="N2705" t="str">
            <v>CV13,CV28</v>
          </cell>
          <cell r="O2705" t="str">
            <v>S9</v>
          </cell>
          <cell r="P2705" t="str">
            <v>N</v>
          </cell>
          <cell r="Q2705" t="str">
            <v>N</v>
          </cell>
          <cell r="R2705" t="str">
            <v>N</v>
          </cell>
          <cell r="S2705" t="str">
            <v>O</v>
          </cell>
          <cell r="T2705" t="str">
            <v>N</v>
          </cell>
          <cell r="U2705" t="str">
            <v>N</v>
          </cell>
          <cell r="V2705" t="str">
            <v>N</v>
          </cell>
          <cell r="W2705" t="str">
            <v>ML</v>
          </cell>
        </row>
        <row r="2706">
          <cell r="B2706" t="str">
            <v>UN3411II</v>
          </cell>
          <cell r="C2706" t="str">
            <v>bêta-NAPHTHYLAMINE EN SOLUTION</v>
          </cell>
          <cell r="D2706" t="str">
            <v>6.1</v>
          </cell>
          <cell r="E2706" t="str">
            <v>T1</v>
          </cell>
          <cell r="F2706" t="str">
            <v>II</v>
          </cell>
          <cell r="G2706" t="str">
            <v>6.1</v>
          </cell>
          <cell r="H2706" t="str">
            <v/>
          </cell>
          <cell r="I2706">
            <v>100</v>
          </cell>
          <cell r="J2706" t="str">
            <v>E4</v>
          </cell>
          <cell r="K2706" t="str">
            <v>2</v>
          </cell>
          <cell r="L2706" t="str">
            <v>E</v>
          </cell>
          <cell r="M2706" t="str">
            <v/>
          </cell>
          <cell r="N2706" t="str">
            <v>CV13,CV28</v>
          </cell>
          <cell r="O2706" t="str">
            <v>S9,S19</v>
          </cell>
          <cell r="P2706" t="str">
            <v>N</v>
          </cell>
          <cell r="Q2706" t="str">
            <v>N</v>
          </cell>
          <cell r="R2706" t="str">
            <v>N</v>
          </cell>
          <cell r="S2706" t="str">
            <v>O</v>
          </cell>
          <cell r="T2706" t="str">
            <v>N</v>
          </cell>
          <cell r="U2706" t="str">
            <v>N</v>
          </cell>
          <cell r="V2706" t="str">
            <v>N</v>
          </cell>
          <cell r="W2706" t="str">
            <v>ML</v>
          </cell>
        </row>
        <row r="2707">
          <cell r="B2707" t="str">
            <v>UN3412III</v>
          </cell>
          <cell r="C2707" t="str">
            <v>ACIDE FORMIQUE</v>
          </cell>
          <cell r="D2707" t="str">
            <v>8</v>
          </cell>
          <cell r="E2707" t="str">
            <v>C3</v>
          </cell>
          <cell r="F2707" t="str">
            <v>III</v>
          </cell>
          <cell r="G2707" t="str">
            <v>8</v>
          </cell>
          <cell r="H2707" t="str">
            <v/>
          </cell>
          <cell r="I2707">
            <v>5000</v>
          </cell>
          <cell r="J2707" t="str">
            <v>E1</v>
          </cell>
          <cell r="K2707" t="str">
            <v>3</v>
          </cell>
          <cell r="L2707" t="str">
            <v>E</v>
          </cell>
          <cell r="M2707" t="str">
            <v>V12</v>
          </cell>
          <cell r="N2707" t="str">
            <v/>
          </cell>
          <cell r="O2707" t="str">
            <v/>
          </cell>
          <cell r="P2707" t="str">
            <v>N</v>
          </cell>
          <cell r="Q2707" t="str">
            <v>N</v>
          </cell>
          <cell r="R2707" t="str">
            <v>N</v>
          </cell>
          <cell r="S2707" t="str">
            <v>N</v>
          </cell>
          <cell r="T2707" t="str">
            <v>N</v>
          </cell>
          <cell r="U2707" t="str">
            <v>N</v>
          </cell>
          <cell r="V2707" t="str">
            <v>N</v>
          </cell>
          <cell r="W2707" t="str">
            <v>ML</v>
          </cell>
        </row>
        <row r="2708">
          <cell r="B2708" t="str">
            <v>UN3412II</v>
          </cell>
          <cell r="C2708" t="str">
            <v>ACIDE FORMIQUE</v>
          </cell>
          <cell r="D2708" t="str">
            <v>8</v>
          </cell>
          <cell r="E2708" t="str">
            <v>C3</v>
          </cell>
          <cell r="F2708" t="str">
            <v>II</v>
          </cell>
          <cell r="G2708" t="str">
            <v>8</v>
          </cell>
          <cell r="H2708" t="str">
            <v/>
          </cell>
          <cell r="I2708">
            <v>1000</v>
          </cell>
          <cell r="J2708" t="str">
            <v>E2</v>
          </cell>
          <cell r="K2708" t="str">
            <v>2</v>
          </cell>
          <cell r="L2708" t="str">
            <v>E</v>
          </cell>
          <cell r="M2708" t="str">
            <v/>
          </cell>
          <cell r="N2708" t="str">
            <v/>
          </cell>
          <cell r="O2708" t="str">
            <v/>
          </cell>
          <cell r="P2708" t="str">
            <v>N</v>
          </cell>
          <cell r="Q2708" t="str">
            <v>N</v>
          </cell>
          <cell r="R2708" t="str">
            <v>N</v>
          </cell>
          <cell r="S2708" t="str">
            <v>N</v>
          </cell>
          <cell r="T2708" t="str">
            <v>N</v>
          </cell>
          <cell r="U2708" t="str">
            <v>N</v>
          </cell>
          <cell r="V2708" t="str">
            <v>N</v>
          </cell>
          <cell r="W2708" t="str">
            <v>ML</v>
          </cell>
        </row>
        <row r="2709">
          <cell r="B2709" t="str">
            <v>UN3413III</v>
          </cell>
          <cell r="C2709" t="str">
            <v>CYANURE DE POTASSIUM EN SOLUTION</v>
          </cell>
          <cell r="D2709" t="str">
            <v>6.1</v>
          </cell>
          <cell r="E2709" t="str">
            <v>T4</v>
          </cell>
          <cell r="F2709" t="str">
            <v>III</v>
          </cell>
          <cell r="G2709" t="str">
            <v>6.1</v>
          </cell>
          <cell r="H2709" t="str">
            <v/>
          </cell>
          <cell r="I2709">
            <v>5000</v>
          </cell>
          <cell r="J2709" t="str">
            <v>E1</v>
          </cell>
          <cell r="K2709" t="str">
            <v>2</v>
          </cell>
          <cell r="L2709" t="str">
            <v>E</v>
          </cell>
          <cell r="M2709" t="str">
            <v>V12</v>
          </cell>
          <cell r="N2709" t="str">
            <v>CV13,CV28</v>
          </cell>
          <cell r="O2709" t="str">
            <v>S9</v>
          </cell>
          <cell r="P2709" t="str">
            <v>N</v>
          </cell>
          <cell r="Q2709" t="str">
            <v>N</v>
          </cell>
          <cell r="R2709" t="str">
            <v>N</v>
          </cell>
          <cell r="S2709" t="str">
            <v>O</v>
          </cell>
          <cell r="T2709" t="str">
            <v>N</v>
          </cell>
          <cell r="U2709" t="str">
            <v>N</v>
          </cell>
          <cell r="V2709" t="str">
            <v>N</v>
          </cell>
          <cell r="W2709" t="str">
            <v>ML</v>
          </cell>
        </row>
        <row r="2710">
          <cell r="B2710" t="str">
            <v>UN3413II</v>
          </cell>
          <cell r="C2710" t="str">
            <v>CYANURE DE POTASSIUM EN SOLUTION</v>
          </cell>
          <cell r="D2710" t="str">
            <v>6.1</v>
          </cell>
          <cell r="E2710" t="str">
            <v>T4</v>
          </cell>
          <cell r="F2710" t="str">
            <v>II</v>
          </cell>
          <cell r="G2710" t="str">
            <v>6.1</v>
          </cell>
          <cell r="H2710" t="str">
            <v/>
          </cell>
          <cell r="I2710">
            <v>100</v>
          </cell>
          <cell r="J2710" t="str">
            <v>E4</v>
          </cell>
          <cell r="K2710" t="str">
            <v>2</v>
          </cell>
          <cell r="L2710" t="str">
            <v>E</v>
          </cell>
          <cell r="M2710" t="str">
            <v/>
          </cell>
          <cell r="N2710" t="str">
            <v>CV13,CV28</v>
          </cell>
          <cell r="O2710" t="str">
            <v>S9,S19</v>
          </cell>
          <cell r="P2710" t="str">
            <v>N</v>
          </cell>
          <cell r="Q2710" t="str">
            <v>N</v>
          </cell>
          <cell r="R2710" t="str">
            <v>N</v>
          </cell>
          <cell r="S2710" t="str">
            <v>O</v>
          </cell>
          <cell r="T2710" t="str">
            <v>N</v>
          </cell>
          <cell r="U2710" t="str">
            <v>N</v>
          </cell>
          <cell r="V2710" t="str">
            <v>N</v>
          </cell>
          <cell r="W2710" t="str">
            <v>ML</v>
          </cell>
        </row>
        <row r="2711">
          <cell r="B2711" t="str">
            <v>UN3413I</v>
          </cell>
          <cell r="C2711" t="str">
            <v>CYANURE DE POTASSIUM EN SOLUTION</v>
          </cell>
          <cell r="D2711" t="str">
            <v>6.1</v>
          </cell>
          <cell r="E2711" t="str">
            <v>T4</v>
          </cell>
          <cell r="F2711" t="str">
            <v>I</v>
          </cell>
          <cell r="G2711" t="str">
            <v>6.1</v>
          </cell>
          <cell r="H2711" t="str">
            <v/>
          </cell>
          <cell r="I2711">
            <v>0</v>
          </cell>
          <cell r="J2711" t="str">
            <v>E5</v>
          </cell>
          <cell r="K2711" t="str">
            <v>1</v>
          </cell>
          <cell r="L2711" t="str">
            <v>E</v>
          </cell>
          <cell r="M2711" t="str">
            <v/>
          </cell>
          <cell r="N2711" t="str">
            <v>CV1,CV13,CV28</v>
          </cell>
          <cell r="O2711" t="str">
            <v>S9,S14</v>
          </cell>
          <cell r="P2711" t="str">
            <v>N</v>
          </cell>
          <cell r="Q2711" t="str">
            <v>N</v>
          </cell>
          <cell r="R2711" t="str">
            <v>N</v>
          </cell>
          <cell r="S2711" t="str">
            <v>O</v>
          </cell>
          <cell r="T2711" t="str">
            <v>O</v>
          </cell>
          <cell r="U2711" t="str">
            <v>N</v>
          </cell>
          <cell r="V2711" t="str">
            <v>N</v>
          </cell>
          <cell r="W2711" t="str">
            <v>ML</v>
          </cell>
        </row>
        <row r="2712">
          <cell r="B2712" t="str">
            <v>UN3414III</v>
          </cell>
          <cell r="C2712" t="str">
            <v>CYANURE DE SODIUM EN SOLUTION</v>
          </cell>
          <cell r="D2712" t="str">
            <v>6.1</v>
          </cell>
          <cell r="E2712" t="str">
            <v>T4</v>
          </cell>
          <cell r="F2712" t="str">
            <v>III</v>
          </cell>
          <cell r="G2712" t="str">
            <v>6.1</v>
          </cell>
          <cell r="H2712" t="str">
            <v/>
          </cell>
          <cell r="I2712">
            <v>5000</v>
          </cell>
          <cell r="J2712" t="str">
            <v>E1</v>
          </cell>
          <cell r="K2712" t="str">
            <v>2</v>
          </cell>
          <cell r="L2712" t="str">
            <v>E</v>
          </cell>
          <cell r="M2712" t="str">
            <v>V12</v>
          </cell>
          <cell r="N2712" t="str">
            <v>CV13,CV28</v>
          </cell>
          <cell r="O2712" t="str">
            <v>S9</v>
          </cell>
          <cell r="P2712" t="str">
            <v>N</v>
          </cell>
          <cell r="Q2712" t="str">
            <v>N</v>
          </cell>
          <cell r="R2712" t="str">
            <v>N</v>
          </cell>
          <cell r="S2712" t="str">
            <v>O</v>
          </cell>
          <cell r="T2712" t="str">
            <v>N</v>
          </cell>
          <cell r="U2712" t="str">
            <v>N</v>
          </cell>
          <cell r="V2712" t="str">
            <v>N</v>
          </cell>
          <cell r="W2712" t="str">
            <v>ML</v>
          </cell>
        </row>
        <row r="2713">
          <cell r="B2713" t="str">
            <v>UN3414II</v>
          </cell>
          <cell r="C2713" t="str">
            <v>CYANURE DE SODIUM EN SOLUTION</v>
          </cell>
          <cell r="D2713" t="str">
            <v>6.1</v>
          </cell>
          <cell r="E2713" t="str">
            <v>T4</v>
          </cell>
          <cell r="F2713" t="str">
            <v>II</v>
          </cell>
          <cell r="G2713" t="str">
            <v>6.1</v>
          </cell>
          <cell r="H2713" t="str">
            <v/>
          </cell>
          <cell r="I2713">
            <v>100</v>
          </cell>
          <cell r="J2713" t="str">
            <v>E4</v>
          </cell>
          <cell r="K2713" t="str">
            <v>2</v>
          </cell>
          <cell r="L2713" t="str">
            <v>E</v>
          </cell>
          <cell r="M2713" t="str">
            <v/>
          </cell>
          <cell r="N2713" t="str">
            <v>CV13,CV28</v>
          </cell>
          <cell r="O2713" t="str">
            <v>S9,S19</v>
          </cell>
          <cell r="P2713" t="str">
            <v>N</v>
          </cell>
          <cell r="Q2713" t="str">
            <v>N</v>
          </cell>
          <cell r="R2713" t="str">
            <v>N</v>
          </cell>
          <cell r="S2713" t="str">
            <v>O</v>
          </cell>
          <cell r="T2713" t="str">
            <v>N</v>
          </cell>
          <cell r="U2713" t="str">
            <v>N</v>
          </cell>
          <cell r="V2713" t="str">
            <v>N</v>
          </cell>
          <cell r="W2713" t="str">
            <v>ML</v>
          </cell>
        </row>
        <row r="2714">
          <cell r="B2714" t="str">
            <v>UN3414I</v>
          </cell>
          <cell r="C2714" t="str">
            <v>CYANURE DE SODIUM EN SOLUTION</v>
          </cell>
          <cell r="D2714" t="str">
            <v>6.1</v>
          </cell>
          <cell r="E2714" t="str">
            <v>T4</v>
          </cell>
          <cell r="F2714" t="str">
            <v>I</v>
          </cell>
          <cell r="G2714" t="str">
            <v>6.1</v>
          </cell>
          <cell r="H2714" t="str">
            <v/>
          </cell>
          <cell r="I2714">
            <v>0</v>
          </cell>
          <cell r="J2714" t="str">
            <v>E5</v>
          </cell>
          <cell r="K2714" t="str">
            <v>1</v>
          </cell>
          <cell r="L2714" t="str">
            <v>E</v>
          </cell>
          <cell r="M2714" t="str">
            <v/>
          </cell>
          <cell r="N2714" t="str">
            <v>CV1,CV13,CV28</v>
          </cell>
          <cell r="O2714" t="str">
            <v>S9,S14</v>
          </cell>
          <cell r="P2714" t="str">
            <v>N</v>
          </cell>
          <cell r="Q2714" t="str">
            <v>N</v>
          </cell>
          <cell r="R2714" t="str">
            <v>N</v>
          </cell>
          <cell r="S2714" t="str">
            <v>O</v>
          </cell>
          <cell r="T2714" t="str">
            <v>O</v>
          </cell>
          <cell r="U2714" t="str">
            <v>N</v>
          </cell>
          <cell r="V2714" t="str">
            <v>N</v>
          </cell>
          <cell r="W2714" t="str">
            <v>ML</v>
          </cell>
        </row>
        <row r="2715">
          <cell r="B2715" t="str">
            <v>UN3415III</v>
          </cell>
          <cell r="C2715" t="str">
            <v>FLUORURE DE SODIUM EN SOLUTION</v>
          </cell>
          <cell r="D2715" t="str">
            <v>6.1</v>
          </cell>
          <cell r="E2715" t="str">
            <v>T4</v>
          </cell>
          <cell r="F2715" t="str">
            <v>III</v>
          </cell>
          <cell r="G2715" t="str">
            <v>6.1</v>
          </cell>
          <cell r="H2715" t="str">
            <v/>
          </cell>
          <cell r="I2715">
            <v>5000</v>
          </cell>
          <cell r="J2715" t="str">
            <v>E1</v>
          </cell>
          <cell r="K2715" t="str">
            <v>2</v>
          </cell>
          <cell r="L2715" t="str">
            <v>E</v>
          </cell>
          <cell r="M2715" t="str">
            <v>V12</v>
          </cell>
          <cell r="N2715" t="str">
            <v>CV13,CV28</v>
          </cell>
          <cell r="O2715" t="str">
            <v>S9</v>
          </cell>
          <cell r="P2715" t="str">
            <v>N</v>
          </cell>
          <cell r="Q2715" t="str">
            <v>N</v>
          </cell>
          <cell r="R2715" t="str">
            <v>N</v>
          </cell>
          <cell r="S2715" t="str">
            <v>O</v>
          </cell>
          <cell r="T2715" t="str">
            <v>N</v>
          </cell>
          <cell r="U2715" t="str">
            <v>N</v>
          </cell>
          <cell r="V2715" t="str">
            <v>N</v>
          </cell>
          <cell r="W2715" t="str">
            <v>ML</v>
          </cell>
        </row>
        <row r="2716">
          <cell r="B2716" t="str">
            <v>UN3416II</v>
          </cell>
          <cell r="C2716" t="str">
            <v>CHLORACÉTO-PHÉNONE, LIQUIDE</v>
          </cell>
          <cell r="D2716" t="str">
            <v>6.1</v>
          </cell>
          <cell r="E2716" t="str">
            <v>T1</v>
          </cell>
          <cell r="F2716" t="str">
            <v>II</v>
          </cell>
          <cell r="G2716" t="str">
            <v>6.1</v>
          </cell>
          <cell r="H2716" t="str">
            <v/>
          </cell>
          <cell r="I2716">
            <v>0</v>
          </cell>
          <cell r="J2716" t="str">
            <v>E0</v>
          </cell>
          <cell r="K2716" t="str">
            <v>2</v>
          </cell>
          <cell r="L2716" t="str">
            <v>E</v>
          </cell>
          <cell r="M2716" t="str">
            <v/>
          </cell>
          <cell r="N2716" t="str">
            <v>CV13,CV28</v>
          </cell>
          <cell r="O2716" t="str">
            <v>S9,S19</v>
          </cell>
          <cell r="P2716" t="str">
            <v>N</v>
          </cell>
          <cell r="Q2716" t="str">
            <v>N</v>
          </cell>
          <cell r="R2716" t="str">
            <v>N</v>
          </cell>
          <cell r="S2716" t="str">
            <v>O</v>
          </cell>
          <cell r="T2716" t="str">
            <v>N</v>
          </cell>
          <cell r="U2716" t="str">
            <v>N</v>
          </cell>
          <cell r="V2716" t="str">
            <v>N</v>
          </cell>
          <cell r="W2716" t="str">
            <v>ML</v>
          </cell>
        </row>
        <row r="2717">
          <cell r="B2717" t="str">
            <v>UN3417II</v>
          </cell>
          <cell r="C2717" t="str">
            <v>BROMURE DE XYLYLE, SOLIDE</v>
          </cell>
          <cell r="D2717" t="str">
            <v>6.1</v>
          </cell>
          <cell r="E2717" t="str">
            <v>T2</v>
          </cell>
          <cell r="F2717" t="str">
            <v>II</v>
          </cell>
          <cell r="G2717" t="str">
            <v>6.1</v>
          </cell>
          <cell r="H2717" t="str">
            <v/>
          </cell>
          <cell r="I2717">
            <v>0</v>
          </cell>
          <cell r="J2717" t="str">
            <v>E4</v>
          </cell>
          <cell r="K2717" t="str">
            <v>2</v>
          </cell>
          <cell r="L2717" t="str">
            <v>E</v>
          </cell>
          <cell r="M2717" t="str">
            <v>V11</v>
          </cell>
          <cell r="N2717" t="str">
            <v>CV13,CV28</v>
          </cell>
          <cell r="O2717" t="str">
            <v>S9,S19</v>
          </cell>
          <cell r="P2717" t="str">
            <v>N</v>
          </cell>
          <cell r="Q2717" t="str">
            <v>N</v>
          </cell>
          <cell r="R2717" t="str">
            <v>N</v>
          </cell>
          <cell r="S2717" t="str">
            <v>O</v>
          </cell>
          <cell r="T2717" t="str">
            <v>N</v>
          </cell>
          <cell r="U2717" t="str">
            <v>N</v>
          </cell>
          <cell r="V2717" t="str">
            <v>N</v>
          </cell>
          <cell r="W2717" t="str">
            <v>G</v>
          </cell>
        </row>
        <row r="2718">
          <cell r="B2718" t="str">
            <v>UN3418III</v>
          </cell>
          <cell r="C2718" t="str">
            <v>m-TOLUYLÈNEDIAMINE EN SOLUTION</v>
          </cell>
          <cell r="D2718" t="str">
            <v>6.1</v>
          </cell>
          <cell r="E2718" t="str">
            <v>T1</v>
          </cell>
          <cell r="F2718" t="str">
            <v>III</v>
          </cell>
          <cell r="G2718" t="str">
            <v>6.1</v>
          </cell>
          <cell r="H2718" t="str">
            <v/>
          </cell>
          <cell r="I2718">
            <v>5000</v>
          </cell>
          <cell r="J2718" t="str">
            <v>E1</v>
          </cell>
          <cell r="K2718" t="str">
            <v>2</v>
          </cell>
          <cell r="L2718" t="str">
            <v>E</v>
          </cell>
          <cell r="M2718" t="str">
            <v>V12</v>
          </cell>
          <cell r="N2718" t="str">
            <v>CV13,CV28</v>
          </cell>
          <cell r="O2718" t="str">
            <v>S9</v>
          </cell>
          <cell r="P2718" t="str">
            <v>N</v>
          </cell>
          <cell r="Q2718" t="str">
            <v>N</v>
          </cell>
          <cell r="R2718" t="str">
            <v>N</v>
          </cell>
          <cell r="S2718" t="str">
            <v>O</v>
          </cell>
          <cell r="T2718" t="str">
            <v>N</v>
          </cell>
          <cell r="U2718" t="str">
            <v>N</v>
          </cell>
          <cell r="V2718" t="str">
            <v>N</v>
          </cell>
          <cell r="W2718" t="str">
            <v>ML</v>
          </cell>
        </row>
        <row r="2719">
          <cell r="B2719" t="str">
            <v>UN3419II</v>
          </cell>
          <cell r="C2719" t="str">
            <v>COMPLEXE DE TRIFLUORURE DE BORE ET D'ACIDE ACÉTIQUE, SOLIDE</v>
          </cell>
          <cell r="D2719" t="str">
            <v>8</v>
          </cell>
          <cell r="E2719" t="str">
            <v>C4</v>
          </cell>
          <cell r="F2719" t="str">
            <v>II</v>
          </cell>
          <cell r="G2719" t="str">
            <v>8</v>
          </cell>
          <cell r="H2719" t="str">
            <v/>
          </cell>
          <cell r="I2719">
            <v>1000</v>
          </cell>
          <cell r="J2719" t="str">
            <v>E2</v>
          </cell>
          <cell r="K2719" t="str">
            <v>2</v>
          </cell>
          <cell r="L2719" t="str">
            <v>E</v>
          </cell>
          <cell r="M2719" t="str">
            <v>V11</v>
          </cell>
          <cell r="N2719" t="str">
            <v/>
          </cell>
          <cell r="O2719" t="str">
            <v/>
          </cell>
          <cell r="P2719" t="str">
            <v>N</v>
          </cell>
          <cell r="Q2719" t="str">
            <v>N</v>
          </cell>
          <cell r="R2719" t="str">
            <v>N</v>
          </cell>
          <cell r="S2719" t="str">
            <v>N</v>
          </cell>
          <cell r="T2719" t="str">
            <v>N</v>
          </cell>
          <cell r="U2719" t="str">
            <v>N</v>
          </cell>
          <cell r="V2719" t="str">
            <v>N</v>
          </cell>
          <cell r="W2719" t="str">
            <v>G</v>
          </cell>
        </row>
        <row r="2720">
          <cell r="B2720" t="str">
            <v>UN3420II</v>
          </cell>
          <cell r="C2720" t="str">
            <v>COMPLEXE DE TRIFLUORURE DE BORE ET D'ACIDE PROPIONIQUE, SOLIDE</v>
          </cell>
          <cell r="D2720" t="str">
            <v>8</v>
          </cell>
          <cell r="E2720" t="str">
            <v>C4</v>
          </cell>
          <cell r="F2720" t="str">
            <v>II</v>
          </cell>
          <cell r="G2720" t="str">
            <v>8</v>
          </cell>
          <cell r="H2720" t="str">
            <v/>
          </cell>
          <cell r="I2720">
            <v>1000</v>
          </cell>
          <cell r="J2720" t="str">
            <v>E2</v>
          </cell>
          <cell r="K2720" t="str">
            <v>2</v>
          </cell>
          <cell r="L2720" t="str">
            <v>E</v>
          </cell>
          <cell r="M2720" t="str">
            <v>V11</v>
          </cell>
          <cell r="N2720" t="str">
            <v/>
          </cell>
          <cell r="O2720" t="str">
            <v/>
          </cell>
          <cell r="P2720" t="str">
            <v>N</v>
          </cell>
          <cell r="Q2720" t="str">
            <v>N</v>
          </cell>
          <cell r="R2720" t="str">
            <v>N</v>
          </cell>
          <cell r="S2720" t="str">
            <v>N</v>
          </cell>
          <cell r="T2720" t="str">
            <v>N</v>
          </cell>
          <cell r="U2720" t="str">
            <v>N</v>
          </cell>
          <cell r="V2720" t="str">
            <v>N</v>
          </cell>
          <cell r="W2720" t="str">
            <v>G</v>
          </cell>
        </row>
        <row r="2721">
          <cell r="B2721" t="str">
            <v>UN3421III</v>
          </cell>
          <cell r="C2721" t="str">
            <v>HYDROGÉNO-DIFLUORURE DE POTASSIUM EN SOLUTION</v>
          </cell>
          <cell r="D2721" t="str">
            <v>8</v>
          </cell>
          <cell r="E2721" t="str">
            <v>CT1</v>
          </cell>
          <cell r="F2721" t="str">
            <v>III</v>
          </cell>
          <cell r="G2721" t="str">
            <v>8,+6.1</v>
          </cell>
          <cell r="H2721" t="str">
            <v/>
          </cell>
          <cell r="I2721">
            <v>5000</v>
          </cell>
          <cell r="J2721" t="str">
            <v>E1</v>
          </cell>
          <cell r="K2721" t="str">
            <v>3</v>
          </cell>
          <cell r="L2721" t="str">
            <v>E</v>
          </cell>
          <cell r="M2721" t="str">
            <v>V12</v>
          </cell>
          <cell r="N2721" t="str">
            <v>CV13,CV28</v>
          </cell>
          <cell r="O2721" t="str">
            <v/>
          </cell>
          <cell r="P2721" t="str">
            <v>N</v>
          </cell>
          <cell r="Q2721" t="str">
            <v>N</v>
          </cell>
          <cell r="R2721" t="str">
            <v>N</v>
          </cell>
          <cell r="S2721" t="str">
            <v>O</v>
          </cell>
          <cell r="T2721" t="str">
            <v>N</v>
          </cell>
          <cell r="U2721" t="str">
            <v>N</v>
          </cell>
          <cell r="V2721" t="str">
            <v>N</v>
          </cell>
          <cell r="W2721" t="str">
            <v>ML</v>
          </cell>
        </row>
        <row r="2722">
          <cell r="B2722" t="str">
            <v>UN3421II</v>
          </cell>
          <cell r="C2722" t="str">
            <v>HYDROGÉNO-DIFLUORURE DE POTASSIUM EN SOLUTION</v>
          </cell>
          <cell r="D2722" t="str">
            <v>8</v>
          </cell>
          <cell r="E2722" t="str">
            <v>CT1</v>
          </cell>
          <cell r="F2722" t="str">
            <v>II</v>
          </cell>
          <cell r="G2722" t="str">
            <v>8,+6.1</v>
          </cell>
          <cell r="H2722" t="str">
            <v/>
          </cell>
          <cell r="I2722">
            <v>1000</v>
          </cell>
          <cell r="J2722" t="str">
            <v>E2</v>
          </cell>
          <cell r="K2722" t="str">
            <v>2</v>
          </cell>
          <cell r="L2722" t="str">
            <v>E</v>
          </cell>
          <cell r="M2722" t="str">
            <v/>
          </cell>
          <cell r="N2722" t="str">
            <v>CV13,CV28</v>
          </cell>
          <cell r="O2722" t="str">
            <v/>
          </cell>
          <cell r="P2722" t="str">
            <v>N</v>
          </cell>
          <cell r="Q2722" t="str">
            <v>N</v>
          </cell>
          <cell r="R2722" t="str">
            <v>N</v>
          </cell>
          <cell r="S2722" t="str">
            <v>O</v>
          </cell>
          <cell r="T2722" t="str">
            <v>N</v>
          </cell>
          <cell r="U2722" t="str">
            <v>N</v>
          </cell>
          <cell r="V2722" t="str">
            <v>N</v>
          </cell>
          <cell r="W2722" t="str">
            <v>ML</v>
          </cell>
        </row>
        <row r="2723">
          <cell r="B2723" t="str">
            <v>UN3422III</v>
          </cell>
          <cell r="C2723" t="str">
            <v>FLUORURE DE POTASSIUM EN SOLUTION</v>
          </cell>
          <cell r="D2723" t="str">
            <v>6.1</v>
          </cell>
          <cell r="E2723" t="str">
            <v>T4</v>
          </cell>
          <cell r="F2723" t="str">
            <v>III</v>
          </cell>
          <cell r="G2723" t="str">
            <v>6.1</v>
          </cell>
          <cell r="H2723" t="str">
            <v/>
          </cell>
          <cell r="I2723">
            <v>5000</v>
          </cell>
          <cell r="J2723" t="str">
            <v>E1</v>
          </cell>
          <cell r="K2723" t="str">
            <v>2</v>
          </cell>
          <cell r="L2723" t="str">
            <v>E</v>
          </cell>
          <cell r="M2723" t="str">
            <v>V12</v>
          </cell>
          <cell r="N2723" t="str">
            <v>CV13,CV28</v>
          </cell>
          <cell r="O2723" t="str">
            <v>S9</v>
          </cell>
          <cell r="P2723" t="str">
            <v>N</v>
          </cell>
          <cell r="Q2723" t="str">
            <v>N</v>
          </cell>
          <cell r="R2723" t="str">
            <v>N</v>
          </cell>
          <cell r="S2723" t="str">
            <v>O</v>
          </cell>
          <cell r="T2723" t="str">
            <v>N</v>
          </cell>
          <cell r="U2723" t="str">
            <v>N</v>
          </cell>
          <cell r="V2723" t="str">
            <v>N</v>
          </cell>
          <cell r="W2723" t="str">
            <v>ML</v>
          </cell>
        </row>
        <row r="2724">
          <cell r="B2724" t="str">
            <v>UN3423II</v>
          </cell>
          <cell r="C2724" t="str">
            <v>HYDROXYDE DE TÉTRAMÉTHYL-AMMONIUM, SOLIDE</v>
          </cell>
          <cell r="D2724" t="str">
            <v>8</v>
          </cell>
          <cell r="E2724" t="str">
            <v>C8</v>
          </cell>
          <cell r="F2724" t="str">
            <v>II</v>
          </cell>
          <cell r="G2724" t="str">
            <v>8</v>
          </cell>
          <cell r="H2724" t="str">
            <v/>
          </cell>
          <cell r="I2724">
            <v>1000</v>
          </cell>
          <cell r="J2724" t="str">
            <v>E2</v>
          </cell>
          <cell r="K2724" t="str">
            <v>2</v>
          </cell>
          <cell r="L2724" t="str">
            <v>E</v>
          </cell>
          <cell r="M2724" t="str">
            <v>V11</v>
          </cell>
          <cell r="N2724" t="str">
            <v/>
          </cell>
          <cell r="O2724" t="str">
            <v/>
          </cell>
          <cell r="P2724" t="str">
            <v>N</v>
          </cell>
          <cell r="Q2724" t="str">
            <v>N</v>
          </cell>
          <cell r="R2724" t="str">
            <v>N</v>
          </cell>
          <cell r="S2724" t="str">
            <v>N</v>
          </cell>
          <cell r="T2724" t="str">
            <v>N</v>
          </cell>
          <cell r="U2724" t="str">
            <v>N</v>
          </cell>
          <cell r="V2724" t="str">
            <v>N</v>
          </cell>
          <cell r="W2724" t="str">
            <v>G</v>
          </cell>
        </row>
        <row r="2725">
          <cell r="B2725" t="str">
            <v>UN3424III</v>
          </cell>
          <cell r="C2725" t="str">
            <v>DINITRO-o-CRÉSATE D'AMMONIUM EN SOLUTION</v>
          </cell>
          <cell r="D2725" t="str">
            <v>6.1</v>
          </cell>
          <cell r="E2725" t="str">
            <v>T1</v>
          </cell>
          <cell r="F2725" t="str">
            <v>III</v>
          </cell>
          <cell r="G2725" t="str">
            <v>6.1</v>
          </cell>
          <cell r="H2725" t="str">
            <v/>
          </cell>
          <cell r="I2725">
            <v>5000</v>
          </cell>
          <cell r="J2725" t="str">
            <v>E1</v>
          </cell>
          <cell r="K2725" t="str">
            <v>2</v>
          </cell>
          <cell r="L2725" t="str">
            <v>E</v>
          </cell>
          <cell r="M2725" t="str">
            <v/>
          </cell>
          <cell r="N2725" t="str">
            <v>CV13,CV28</v>
          </cell>
          <cell r="O2725" t="str">
            <v>S9</v>
          </cell>
          <cell r="P2725" t="str">
            <v>N</v>
          </cell>
          <cell r="Q2725" t="str">
            <v>N</v>
          </cell>
          <cell r="R2725" t="str">
            <v>N</v>
          </cell>
          <cell r="S2725" t="str">
            <v>O</v>
          </cell>
          <cell r="T2725" t="str">
            <v>N</v>
          </cell>
          <cell r="U2725" t="str">
            <v>N</v>
          </cell>
          <cell r="V2725" t="str">
            <v>N</v>
          </cell>
          <cell r="W2725" t="str">
            <v>ML</v>
          </cell>
        </row>
        <row r="2726">
          <cell r="B2726" t="str">
            <v>UN3424II</v>
          </cell>
          <cell r="C2726" t="str">
            <v>DINITRO-o-CRÉSATE D'AMMONIUM EN SOLUTION</v>
          </cell>
          <cell r="D2726" t="str">
            <v>6.1</v>
          </cell>
          <cell r="E2726" t="str">
            <v>T1</v>
          </cell>
          <cell r="F2726" t="str">
            <v>II</v>
          </cell>
          <cell r="G2726" t="str">
            <v>6.1</v>
          </cell>
          <cell r="H2726" t="str">
            <v/>
          </cell>
          <cell r="I2726">
            <v>100</v>
          </cell>
          <cell r="J2726" t="str">
            <v>E4</v>
          </cell>
          <cell r="K2726" t="str">
            <v>2</v>
          </cell>
          <cell r="L2726" t="str">
            <v>E</v>
          </cell>
          <cell r="M2726" t="str">
            <v/>
          </cell>
          <cell r="N2726" t="str">
            <v>CV13,CV28</v>
          </cell>
          <cell r="O2726" t="str">
            <v>S9,S19</v>
          </cell>
          <cell r="P2726" t="str">
            <v>N</v>
          </cell>
          <cell r="Q2726" t="str">
            <v>N</v>
          </cell>
          <cell r="R2726" t="str">
            <v>N</v>
          </cell>
          <cell r="S2726" t="str">
            <v>O</v>
          </cell>
          <cell r="T2726" t="str">
            <v>N</v>
          </cell>
          <cell r="U2726" t="str">
            <v>N</v>
          </cell>
          <cell r="V2726" t="str">
            <v>N</v>
          </cell>
          <cell r="W2726" t="str">
            <v>ML</v>
          </cell>
        </row>
        <row r="2727">
          <cell r="B2727" t="str">
            <v>UN3425II</v>
          </cell>
          <cell r="C2727" t="str">
            <v>ACIDE BROMACÉTIQUE SOLIDE</v>
          </cell>
          <cell r="D2727" t="str">
            <v>8</v>
          </cell>
          <cell r="E2727" t="str">
            <v>C4</v>
          </cell>
          <cell r="F2727" t="str">
            <v>II</v>
          </cell>
          <cell r="G2727" t="str">
            <v>8</v>
          </cell>
          <cell r="H2727" t="str">
            <v/>
          </cell>
          <cell r="I2727">
            <v>1000</v>
          </cell>
          <cell r="J2727" t="str">
            <v>E2</v>
          </cell>
          <cell r="K2727" t="str">
            <v>2</v>
          </cell>
          <cell r="L2727" t="str">
            <v>E</v>
          </cell>
          <cell r="M2727" t="str">
            <v>V11</v>
          </cell>
          <cell r="N2727" t="str">
            <v/>
          </cell>
          <cell r="O2727" t="str">
            <v/>
          </cell>
          <cell r="P2727" t="str">
            <v>N</v>
          </cell>
          <cell r="Q2727" t="str">
            <v>N</v>
          </cell>
          <cell r="R2727" t="str">
            <v>N</v>
          </cell>
          <cell r="S2727" t="str">
            <v>N</v>
          </cell>
          <cell r="T2727" t="str">
            <v>N</v>
          </cell>
          <cell r="U2727" t="str">
            <v>N</v>
          </cell>
          <cell r="V2727" t="str">
            <v>N</v>
          </cell>
          <cell r="W2727" t="str">
            <v>G</v>
          </cell>
        </row>
        <row r="2728">
          <cell r="B2728" t="str">
            <v>UN3426III</v>
          </cell>
          <cell r="C2728" t="str">
            <v>ACRYLAMIDE EN SOLUTION</v>
          </cell>
          <cell r="D2728" t="str">
            <v>6.1</v>
          </cell>
          <cell r="E2728" t="str">
            <v>T1</v>
          </cell>
          <cell r="F2728" t="str">
            <v>III</v>
          </cell>
          <cell r="G2728" t="str">
            <v>6.1</v>
          </cell>
          <cell r="H2728" t="str">
            <v/>
          </cell>
          <cell r="I2728">
            <v>5000</v>
          </cell>
          <cell r="J2728" t="str">
            <v>E1</v>
          </cell>
          <cell r="K2728" t="str">
            <v>2</v>
          </cell>
          <cell r="L2728" t="str">
            <v>E</v>
          </cell>
          <cell r="M2728" t="str">
            <v>V12</v>
          </cell>
          <cell r="N2728" t="str">
            <v>CV13,CV28</v>
          </cell>
          <cell r="O2728" t="str">
            <v>S9</v>
          </cell>
          <cell r="P2728" t="str">
            <v>N</v>
          </cell>
          <cell r="Q2728" t="str">
            <v>N</v>
          </cell>
          <cell r="R2728" t="str">
            <v>N</v>
          </cell>
          <cell r="S2728" t="str">
            <v>O</v>
          </cell>
          <cell r="T2728" t="str">
            <v>N</v>
          </cell>
          <cell r="U2728" t="str">
            <v>N</v>
          </cell>
          <cell r="V2728" t="str">
            <v>N</v>
          </cell>
          <cell r="W2728" t="str">
            <v>ML</v>
          </cell>
        </row>
        <row r="2729">
          <cell r="B2729" t="str">
            <v>UN3427III</v>
          </cell>
          <cell r="C2729" t="str">
            <v>CHLORURES DE CHLOROBENZYLE, SOLIDES</v>
          </cell>
          <cell r="D2729" t="str">
            <v>6.1</v>
          </cell>
          <cell r="E2729" t="str">
            <v>T2</v>
          </cell>
          <cell r="F2729" t="str">
            <v>III</v>
          </cell>
          <cell r="G2729" t="str">
            <v>6.1</v>
          </cell>
          <cell r="H2729" t="str">
            <v/>
          </cell>
          <cell r="I2729">
            <v>5000</v>
          </cell>
          <cell r="J2729" t="str">
            <v>E1</v>
          </cell>
          <cell r="K2729" t="str">
            <v>2</v>
          </cell>
          <cell r="L2729" t="str">
            <v>E</v>
          </cell>
          <cell r="M2729" t="str">
            <v/>
          </cell>
          <cell r="N2729" t="str">
            <v>CV13,CV28</v>
          </cell>
          <cell r="O2729" t="str">
            <v>S9</v>
          </cell>
          <cell r="P2729" t="str">
            <v>N</v>
          </cell>
          <cell r="Q2729" t="str">
            <v>N</v>
          </cell>
          <cell r="R2729" t="str">
            <v>N</v>
          </cell>
          <cell r="S2729" t="str">
            <v>O</v>
          </cell>
          <cell r="T2729" t="str">
            <v>N</v>
          </cell>
          <cell r="U2729" t="str">
            <v>N</v>
          </cell>
          <cell r="V2729" t="str">
            <v>N</v>
          </cell>
          <cell r="W2729" t="str">
            <v>G</v>
          </cell>
        </row>
        <row r="2730">
          <cell r="B2730" t="str">
            <v>UN3428II</v>
          </cell>
          <cell r="C2730" t="str">
            <v>ISOCYANATE DE CHLORO-3 MÉTHYL-4 PHÉNYLE, SOLIDE</v>
          </cell>
          <cell r="D2730" t="str">
            <v>6.1</v>
          </cell>
          <cell r="E2730" t="str">
            <v>T2</v>
          </cell>
          <cell r="F2730" t="str">
            <v>II</v>
          </cell>
          <cell r="G2730" t="str">
            <v>6.1</v>
          </cell>
          <cell r="H2730" t="str">
            <v/>
          </cell>
          <cell r="I2730">
            <v>500</v>
          </cell>
          <cell r="J2730" t="str">
            <v>E4</v>
          </cell>
          <cell r="K2730" t="str">
            <v>2</v>
          </cell>
          <cell r="L2730" t="str">
            <v>E</v>
          </cell>
          <cell r="M2730" t="str">
            <v>V11</v>
          </cell>
          <cell r="N2730" t="str">
            <v>CV13,CV28</v>
          </cell>
          <cell r="O2730" t="str">
            <v>S9,S19</v>
          </cell>
          <cell r="P2730" t="str">
            <v>N</v>
          </cell>
          <cell r="Q2730" t="str">
            <v>N</v>
          </cell>
          <cell r="R2730" t="str">
            <v>N</v>
          </cell>
          <cell r="S2730" t="str">
            <v>O</v>
          </cell>
          <cell r="T2730" t="str">
            <v>N</v>
          </cell>
          <cell r="U2730" t="str">
            <v>N</v>
          </cell>
          <cell r="V2730" t="str">
            <v>N</v>
          </cell>
          <cell r="W2730" t="str">
            <v>G</v>
          </cell>
        </row>
        <row r="2731">
          <cell r="B2731" t="str">
            <v>UN3429III</v>
          </cell>
          <cell r="C2731" t="str">
            <v>CHLOROTOLUIDINES LIQUIDES</v>
          </cell>
          <cell r="D2731" t="str">
            <v>6.1</v>
          </cell>
          <cell r="E2731" t="str">
            <v>T1</v>
          </cell>
          <cell r="F2731" t="str">
            <v>III</v>
          </cell>
          <cell r="G2731" t="str">
            <v>6.1</v>
          </cell>
          <cell r="H2731" t="str">
            <v/>
          </cell>
          <cell r="I2731">
            <v>5000</v>
          </cell>
          <cell r="J2731" t="str">
            <v>E1</v>
          </cell>
          <cell r="K2731" t="str">
            <v>2</v>
          </cell>
          <cell r="L2731" t="str">
            <v>E</v>
          </cell>
          <cell r="M2731" t="str">
            <v>V12</v>
          </cell>
          <cell r="N2731" t="str">
            <v>CV13,CV28</v>
          </cell>
          <cell r="O2731" t="str">
            <v>S9</v>
          </cell>
          <cell r="P2731" t="str">
            <v>N</v>
          </cell>
          <cell r="Q2731" t="str">
            <v>N</v>
          </cell>
          <cell r="R2731" t="str">
            <v>N</v>
          </cell>
          <cell r="S2731" t="str">
            <v>O</v>
          </cell>
          <cell r="T2731" t="str">
            <v>N</v>
          </cell>
          <cell r="U2731" t="str">
            <v>N</v>
          </cell>
          <cell r="V2731" t="str">
            <v>N</v>
          </cell>
          <cell r="W2731" t="str">
            <v>ML</v>
          </cell>
        </row>
        <row r="2732">
          <cell r="B2732" t="str">
            <v>UN3430II</v>
          </cell>
          <cell r="C2732" t="str">
            <v>XYLÉNOLS LIQUIDES</v>
          </cell>
          <cell r="D2732" t="str">
            <v>6.1</v>
          </cell>
          <cell r="E2732" t="str">
            <v>T1</v>
          </cell>
          <cell r="F2732" t="str">
            <v>II</v>
          </cell>
          <cell r="G2732" t="str">
            <v>6.1</v>
          </cell>
          <cell r="H2732" t="str">
            <v/>
          </cell>
          <cell r="I2732">
            <v>100</v>
          </cell>
          <cell r="J2732" t="str">
            <v>E4</v>
          </cell>
          <cell r="K2732" t="str">
            <v>2</v>
          </cell>
          <cell r="L2732" t="str">
            <v>E</v>
          </cell>
          <cell r="M2732" t="str">
            <v/>
          </cell>
          <cell r="N2732" t="str">
            <v>CV13,CV28</v>
          </cell>
          <cell r="O2732" t="str">
            <v>S9,S19</v>
          </cell>
          <cell r="P2732" t="str">
            <v>N</v>
          </cell>
          <cell r="Q2732" t="str">
            <v>N</v>
          </cell>
          <cell r="R2732" t="str">
            <v>N</v>
          </cell>
          <cell r="S2732" t="str">
            <v>O</v>
          </cell>
          <cell r="T2732" t="str">
            <v>N</v>
          </cell>
          <cell r="U2732" t="str">
            <v>N</v>
          </cell>
          <cell r="V2732" t="str">
            <v>N</v>
          </cell>
          <cell r="W2732" t="str">
            <v>ML</v>
          </cell>
        </row>
        <row r="2733">
          <cell r="B2733" t="str">
            <v>UN3431II</v>
          </cell>
          <cell r="C2733" t="str">
            <v>FLUORURES DE NITROBENZYLIDYNE, SOLIDES</v>
          </cell>
          <cell r="D2733" t="str">
            <v>6.1</v>
          </cell>
          <cell r="E2733" t="str">
            <v>T2</v>
          </cell>
          <cell r="F2733" t="str">
            <v>II</v>
          </cell>
          <cell r="G2733" t="str">
            <v>6.1</v>
          </cell>
          <cell r="H2733" t="str">
            <v/>
          </cell>
          <cell r="I2733">
            <v>500</v>
          </cell>
          <cell r="J2733" t="str">
            <v>E4</v>
          </cell>
          <cell r="K2733" t="str">
            <v>2</v>
          </cell>
          <cell r="L2733" t="str">
            <v>E</v>
          </cell>
          <cell r="M2733" t="str">
            <v>V11</v>
          </cell>
          <cell r="N2733" t="str">
            <v>CV13,CV28</v>
          </cell>
          <cell r="O2733" t="str">
            <v>S9,S19</v>
          </cell>
          <cell r="P2733" t="str">
            <v>N</v>
          </cell>
          <cell r="Q2733" t="str">
            <v>N</v>
          </cell>
          <cell r="R2733" t="str">
            <v>N</v>
          </cell>
          <cell r="S2733" t="str">
            <v>O</v>
          </cell>
          <cell r="T2733" t="str">
            <v>N</v>
          </cell>
          <cell r="U2733" t="str">
            <v>N</v>
          </cell>
          <cell r="V2733" t="str">
            <v>N</v>
          </cell>
          <cell r="W2733" t="str">
            <v>G</v>
          </cell>
        </row>
        <row r="2734">
          <cell r="B2734" t="str">
            <v>UN3432II</v>
          </cell>
          <cell r="C2734" t="str">
            <v>DIPHÉNYLES POLYCHLORÉS SOLIDES</v>
          </cell>
          <cell r="D2734" t="str">
            <v>9</v>
          </cell>
          <cell r="E2734" t="str">
            <v>M2</v>
          </cell>
          <cell r="F2734" t="str">
            <v>II</v>
          </cell>
          <cell r="G2734" t="str">
            <v>9</v>
          </cell>
          <cell r="H2734" t="str">
            <v>305</v>
          </cell>
          <cell r="I2734">
            <v>1000</v>
          </cell>
          <cell r="J2734" t="str">
            <v>E2</v>
          </cell>
          <cell r="K2734" t="str">
            <v>0</v>
          </cell>
          <cell r="L2734" t="str">
            <v>E</v>
          </cell>
          <cell r="M2734" t="str">
            <v>V11</v>
          </cell>
          <cell r="N2734" t="str">
            <v>CV1,CV13,CV28</v>
          </cell>
          <cell r="O2734" t="str">
            <v>S19</v>
          </cell>
          <cell r="P2734" t="str">
            <v>N</v>
          </cell>
          <cell r="Q2734" t="str">
            <v>N</v>
          </cell>
          <cell r="R2734" t="str">
            <v>N</v>
          </cell>
          <cell r="S2734" t="str">
            <v>N</v>
          </cell>
          <cell r="T2734" t="str">
            <v>N</v>
          </cell>
          <cell r="U2734" t="str">
            <v>N</v>
          </cell>
          <cell r="V2734" t="str">
            <v>N</v>
          </cell>
          <cell r="W2734" t="str">
            <v>G</v>
          </cell>
        </row>
        <row r="2735">
          <cell r="B2735" t="str">
            <v>UN3434III</v>
          </cell>
          <cell r="C2735" t="str">
            <v>NITROCRÉSOLS LIQUIDES</v>
          </cell>
          <cell r="D2735" t="str">
            <v>6.1</v>
          </cell>
          <cell r="E2735" t="str">
            <v>T1</v>
          </cell>
          <cell r="F2735" t="str">
            <v>III</v>
          </cell>
          <cell r="G2735" t="str">
            <v>6.1</v>
          </cell>
          <cell r="H2735" t="str">
            <v/>
          </cell>
          <cell r="I2735">
            <v>5000</v>
          </cell>
          <cell r="J2735" t="str">
            <v>E1</v>
          </cell>
          <cell r="K2735" t="str">
            <v>2</v>
          </cell>
          <cell r="L2735" t="str">
            <v>E</v>
          </cell>
          <cell r="M2735" t="str">
            <v>V12</v>
          </cell>
          <cell r="N2735" t="str">
            <v>CV13,CV28</v>
          </cell>
          <cell r="O2735" t="str">
            <v>S9</v>
          </cell>
          <cell r="P2735" t="str">
            <v>N</v>
          </cell>
          <cell r="Q2735" t="str">
            <v>N</v>
          </cell>
          <cell r="R2735" t="str">
            <v>N</v>
          </cell>
          <cell r="S2735" t="str">
            <v>O</v>
          </cell>
          <cell r="T2735" t="str">
            <v>N</v>
          </cell>
          <cell r="U2735" t="str">
            <v>N</v>
          </cell>
          <cell r="V2735" t="str">
            <v>N</v>
          </cell>
          <cell r="W2735" t="str">
            <v>ML</v>
          </cell>
        </row>
        <row r="2736">
          <cell r="B2736" t="str">
            <v>UN3436II</v>
          </cell>
          <cell r="C2736" t="str">
            <v>HYDRATE D'HEXA-FLUORACÉTONE, SOLIDE</v>
          </cell>
          <cell r="D2736" t="str">
            <v>6.1</v>
          </cell>
          <cell r="E2736" t="str">
            <v>T2</v>
          </cell>
          <cell r="F2736" t="str">
            <v>II</v>
          </cell>
          <cell r="G2736" t="str">
            <v>6.1</v>
          </cell>
          <cell r="H2736" t="str">
            <v/>
          </cell>
          <cell r="I2736">
            <v>500</v>
          </cell>
          <cell r="J2736" t="str">
            <v>E4</v>
          </cell>
          <cell r="K2736" t="str">
            <v>2</v>
          </cell>
          <cell r="L2736" t="str">
            <v>E</v>
          </cell>
          <cell r="M2736" t="str">
            <v>V11</v>
          </cell>
          <cell r="N2736" t="str">
            <v>CV13,CV28</v>
          </cell>
          <cell r="O2736" t="str">
            <v>S9,S19</v>
          </cell>
          <cell r="P2736" t="str">
            <v>N</v>
          </cell>
          <cell r="Q2736" t="str">
            <v>N</v>
          </cell>
          <cell r="R2736" t="str">
            <v>N</v>
          </cell>
          <cell r="S2736" t="str">
            <v>O</v>
          </cell>
          <cell r="T2736" t="str">
            <v>N</v>
          </cell>
          <cell r="U2736" t="str">
            <v>N</v>
          </cell>
          <cell r="V2736" t="str">
            <v>N</v>
          </cell>
          <cell r="W2736" t="str">
            <v>G</v>
          </cell>
        </row>
        <row r="2737">
          <cell r="B2737" t="str">
            <v>UN3437II</v>
          </cell>
          <cell r="C2737" t="str">
            <v>CHLOROCRÉSOLS SOLIDES</v>
          </cell>
          <cell r="D2737" t="str">
            <v>6.1</v>
          </cell>
          <cell r="E2737" t="str">
            <v>T2</v>
          </cell>
          <cell r="F2737" t="str">
            <v>II</v>
          </cell>
          <cell r="G2737" t="str">
            <v>6.1</v>
          </cell>
          <cell r="H2737" t="str">
            <v/>
          </cell>
          <cell r="I2737">
            <v>500</v>
          </cell>
          <cell r="J2737" t="str">
            <v>E4</v>
          </cell>
          <cell r="K2737" t="str">
            <v>2</v>
          </cell>
          <cell r="L2737" t="str">
            <v>E</v>
          </cell>
          <cell r="M2737" t="str">
            <v>V11</v>
          </cell>
          <cell r="N2737" t="str">
            <v>CV13,CV28</v>
          </cell>
          <cell r="O2737" t="str">
            <v>S9,S19</v>
          </cell>
          <cell r="P2737" t="str">
            <v>N</v>
          </cell>
          <cell r="Q2737" t="str">
            <v>N</v>
          </cell>
          <cell r="R2737" t="str">
            <v>N</v>
          </cell>
          <cell r="S2737" t="str">
            <v>O</v>
          </cell>
          <cell r="T2737" t="str">
            <v>N</v>
          </cell>
          <cell r="U2737" t="str">
            <v>N</v>
          </cell>
          <cell r="V2737" t="str">
            <v>N</v>
          </cell>
          <cell r="W2737" t="str">
            <v>G</v>
          </cell>
        </row>
        <row r="2738">
          <cell r="B2738" t="str">
            <v>UN3438III</v>
          </cell>
          <cell r="C2738" t="str">
            <v>ALCOOL alpha-MÉTHYL-BENZYLIQUE SOLIDE</v>
          </cell>
          <cell r="D2738" t="str">
            <v>6.1</v>
          </cell>
          <cell r="E2738" t="str">
            <v>T2</v>
          </cell>
          <cell r="F2738" t="str">
            <v>III</v>
          </cell>
          <cell r="G2738" t="str">
            <v>6.1</v>
          </cell>
          <cell r="H2738" t="str">
            <v/>
          </cell>
          <cell r="I2738">
            <v>5000</v>
          </cell>
          <cell r="J2738" t="str">
            <v>E1</v>
          </cell>
          <cell r="K2738" t="str">
            <v>2</v>
          </cell>
          <cell r="L2738" t="str">
            <v>E</v>
          </cell>
          <cell r="M2738" t="str">
            <v/>
          </cell>
          <cell r="N2738" t="str">
            <v>CV13,CV28</v>
          </cell>
          <cell r="O2738" t="str">
            <v>S9</v>
          </cell>
          <cell r="P2738" t="str">
            <v>N</v>
          </cell>
          <cell r="Q2738" t="str">
            <v>N</v>
          </cell>
          <cell r="R2738" t="str">
            <v>N</v>
          </cell>
          <cell r="S2738" t="str">
            <v>O</v>
          </cell>
          <cell r="T2738" t="str">
            <v>N</v>
          </cell>
          <cell r="U2738" t="str">
            <v>N</v>
          </cell>
          <cell r="V2738" t="str">
            <v>N</v>
          </cell>
          <cell r="W2738" t="str">
            <v>G</v>
          </cell>
        </row>
        <row r="2739">
          <cell r="B2739" t="str">
            <v>UN3439III</v>
          </cell>
          <cell r="C2739" t="str">
            <v>NITRILES SOLIDES TOXIQUES, N.S.A.</v>
          </cell>
          <cell r="D2739" t="str">
            <v>6.1</v>
          </cell>
          <cell r="E2739" t="str">
            <v>T2</v>
          </cell>
          <cell r="F2739" t="str">
            <v>III</v>
          </cell>
          <cell r="G2739" t="str">
            <v>6.1</v>
          </cell>
          <cell r="H2739" t="str">
            <v>274</v>
          </cell>
          <cell r="I2739">
            <v>5000</v>
          </cell>
          <cell r="J2739" t="str">
            <v>E1</v>
          </cell>
          <cell r="K2739" t="str">
            <v>2</v>
          </cell>
          <cell r="L2739" t="str">
            <v>E</v>
          </cell>
          <cell r="M2739" t="str">
            <v/>
          </cell>
          <cell r="N2739" t="str">
            <v>CV13,CV28</v>
          </cell>
          <cell r="O2739" t="str">
            <v>S9</v>
          </cell>
          <cell r="P2739" t="str">
            <v>N</v>
          </cell>
          <cell r="Q2739" t="str">
            <v>N</v>
          </cell>
          <cell r="R2739" t="str">
            <v>N</v>
          </cell>
          <cell r="S2739" t="str">
            <v>O</v>
          </cell>
          <cell r="T2739" t="str">
            <v>N</v>
          </cell>
          <cell r="U2739" t="str">
            <v>N</v>
          </cell>
          <cell r="V2739" t="str">
            <v>O</v>
          </cell>
          <cell r="W2739" t="str">
            <v>G</v>
          </cell>
        </row>
        <row r="2740">
          <cell r="B2740" t="str">
            <v>UN3439II</v>
          </cell>
          <cell r="C2740" t="str">
            <v>NITRILES SOLIDES TOXIQUES, N.S.A.</v>
          </cell>
          <cell r="D2740" t="str">
            <v>6.1</v>
          </cell>
          <cell r="E2740" t="str">
            <v>T2</v>
          </cell>
          <cell r="F2740" t="str">
            <v>II</v>
          </cell>
          <cell r="G2740" t="str">
            <v>6.1</v>
          </cell>
          <cell r="H2740" t="str">
            <v>274</v>
          </cell>
          <cell r="I2740">
            <v>500</v>
          </cell>
          <cell r="J2740" t="str">
            <v>E4</v>
          </cell>
          <cell r="K2740" t="str">
            <v>2</v>
          </cell>
          <cell r="L2740" t="str">
            <v>E</v>
          </cell>
          <cell r="M2740" t="str">
            <v>V11</v>
          </cell>
          <cell r="N2740" t="str">
            <v>CV13,CV28</v>
          </cell>
          <cell r="O2740" t="str">
            <v>S9,S19</v>
          </cell>
          <cell r="P2740" t="str">
            <v>N</v>
          </cell>
          <cell r="Q2740" t="str">
            <v>N</v>
          </cell>
          <cell r="R2740" t="str">
            <v>N</v>
          </cell>
          <cell r="S2740" t="str">
            <v>O</v>
          </cell>
          <cell r="T2740" t="str">
            <v>N</v>
          </cell>
          <cell r="U2740" t="str">
            <v>N</v>
          </cell>
          <cell r="V2740" t="str">
            <v>O</v>
          </cell>
          <cell r="W2740" t="str">
            <v>G</v>
          </cell>
        </row>
        <row r="2741">
          <cell r="B2741" t="str">
            <v>UN3439I</v>
          </cell>
          <cell r="C2741" t="str">
            <v>NITRILES SOLIDES TOXIQUES, N.S.A.</v>
          </cell>
          <cell r="D2741" t="str">
            <v>6.1</v>
          </cell>
          <cell r="E2741" t="str">
            <v>T2</v>
          </cell>
          <cell r="F2741" t="str">
            <v>I</v>
          </cell>
          <cell r="G2741" t="str">
            <v>6.1</v>
          </cell>
          <cell r="H2741" t="str">
            <v>274</v>
          </cell>
          <cell r="I2741">
            <v>0</v>
          </cell>
          <cell r="J2741" t="str">
            <v>E5</v>
          </cell>
          <cell r="K2741" t="str">
            <v>1</v>
          </cell>
          <cell r="L2741" t="str">
            <v>E</v>
          </cell>
          <cell r="M2741" t="str">
            <v>V10</v>
          </cell>
          <cell r="N2741" t="str">
            <v>CV1,CV13,CV28</v>
          </cell>
          <cell r="O2741" t="str">
            <v>S9,S14</v>
          </cell>
          <cell r="P2741" t="str">
            <v>N</v>
          </cell>
          <cell r="Q2741" t="str">
            <v>N</v>
          </cell>
          <cell r="R2741" t="str">
            <v>N</v>
          </cell>
          <cell r="S2741" t="str">
            <v>O</v>
          </cell>
          <cell r="T2741" t="str">
            <v>O</v>
          </cell>
          <cell r="U2741" t="str">
            <v>N</v>
          </cell>
          <cell r="V2741" t="str">
            <v>O</v>
          </cell>
          <cell r="W2741" t="str">
            <v>G</v>
          </cell>
        </row>
        <row r="2742">
          <cell r="B2742" t="str">
            <v>UN3440III</v>
          </cell>
          <cell r="C2742" t="str">
            <v>COMPOSÉ DU SÉLÉNIUM, LIQUIDE, N.S.A</v>
          </cell>
          <cell r="D2742" t="str">
            <v>6.1</v>
          </cell>
          <cell r="E2742" t="str">
            <v>T4</v>
          </cell>
          <cell r="F2742" t="str">
            <v>III</v>
          </cell>
          <cell r="G2742" t="str">
            <v>6.1</v>
          </cell>
          <cell r="H2742" t="str">
            <v>274,563</v>
          </cell>
          <cell r="I2742">
            <v>5000</v>
          </cell>
          <cell r="J2742" t="str">
            <v>E1</v>
          </cell>
          <cell r="K2742" t="str">
            <v>2</v>
          </cell>
          <cell r="L2742" t="str">
            <v>E</v>
          </cell>
          <cell r="M2742" t="str">
            <v>V12</v>
          </cell>
          <cell r="N2742" t="str">
            <v>CV13,CV28</v>
          </cell>
          <cell r="O2742" t="str">
            <v>S9</v>
          </cell>
          <cell r="P2742" t="str">
            <v>N</v>
          </cell>
          <cell r="Q2742" t="str">
            <v>N</v>
          </cell>
          <cell r="R2742" t="str">
            <v>N</v>
          </cell>
          <cell r="S2742" t="str">
            <v>O</v>
          </cell>
          <cell r="T2742" t="str">
            <v>N</v>
          </cell>
          <cell r="U2742" t="str">
            <v>N</v>
          </cell>
          <cell r="V2742" t="str">
            <v>O</v>
          </cell>
          <cell r="W2742" t="str">
            <v>ML</v>
          </cell>
        </row>
        <row r="2743">
          <cell r="B2743" t="str">
            <v>UN3440II</v>
          </cell>
          <cell r="C2743" t="str">
            <v>COMPOSÉ DU SÉLÉNIUM, LIQUIDE, N.S.A</v>
          </cell>
          <cell r="D2743" t="str">
            <v>6.1</v>
          </cell>
          <cell r="E2743" t="str">
            <v>T4</v>
          </cell>
          <cell r="F2743" t="str">
            <v>II</v>
          </cell>
          <cell r="G2743" t="str">
            <v>6.1</v>
          </cell>
          <cell r="H2743" t="str">
            <v>274,563</v>
          </cell>
          <cell r="I2743">
            <v>100</v>
          </cell>
          <cell r="J2743" t="str">
            <v>E4</v>
          </cell>
          <cell r="K2743" t="str">
            <v>2</v>
          </cell>
          <cell r="L2743" t="str">
            <v>E</v>
          </cell>
          <cell r="M2743" t="str">
            <v/>
          </cell>
          <cell r="N2743" t="str">
            <v>CV13,CV28</v>
          </cell>
          <cell r="O2743" t="str">
            <v>S9,S19</v>
          </cell>
          <cell r="P2743" t="str">
            <v>N</v>
          </cell>
          <cell r="Q2743" t="str">
            <v>N</v>
          </cell>
          <cell r="R2743" t="str">
            <v>N</v>
          </cell>
          <cell r="S2743" t="str">
            <v>O</v>
          </cell>
          <cell r="T2743" t="str">
            <v>N</v>
          </cell>
          <cell r="U2743" t="str">
            <v>N</v>
          </cell>
          <cell r="V2743" t="str">
            <v>O</v>
          </cell>
          <cell r="W2743" t="str">
            <v>ML</v>
          </cell>
        </row>
        <row r="2744">
          <cell r="B2744" t="str">
            <v>UN3440I</v>
          </cell>
          <cell r="C2744" t="str">
            <v>COMPOSÉ DU SÉLÉNIUM, LIQUIDE, N.S.A</v>
          </cell>
          <cell r="D2744" t="str">
            <v>6.1</v>
          </cell>
          <cell r="E2744" t="str">
            <v>T4</v>
          </cell>
          <cell r="F2744" t="str">
            <v>I</v>
          </cell>
          <cell r="G2744" t="str">
            <v>6.1</v>
          </cell>
          <cell r="H2744" t="str">
            <v>274,563</v>
          </cell>
          <cell r="I2744">
            <v>0</v>
          </cell>
          <cell r="J2744" t="str">
            <v>E5</v>
          </cell>
          <cell r="K2744" t="str">
            <v>1</v>
          </cell>
          <cell r="L2744" t="str">
            <v>E</v>
          </cell>
          <cell r="M2744" t="str">
            <v/>
          </cell>
          <cell r="N2744" t="str">
            <v>CV1,CV13,CV28</v>
          </cell>
          <cell r="O2744" t="str">
            <v>S9,S14</v>
          </cell>
          <cell r="P2744" t="str">
            <v>N</v>
          </cell>
          <cell r="Q2744" t="str">
            <v>N</v>
          </cell>
          <cell r="R2744" t="str">
            <v>N</v>
          </cell>
          <cell r="S2744" t="str">
            <v>O</v>
          </cell>
          <cell r="T2744" t="str">
            <v>O</v>
          </cell>
          <cell r="U2744" t="str">
            <v>N</v>
          </cell>
          <cell r="V2744" t="str">
            <v>O</v>
          </cell>
          <cell r="W2744" t="str">
            <v>ML</v>
          </cell>
        </row>
        <row r="2745">
          <cell r="B2745" t="str">
            <v>UN3441II</v>
          </cell>
          <cell r="C2745" t="str">
            <v>CHLORODINITRO-BENZÈNES SOLIDES</v>
          </cell>
          <cell r="D2745" t="str">
            <v>6.1</v>
          </cell>
          <cell r="E2745" t="str">
            <v>T2</v>
          </cell>
          <cell r="F2745" t="str">
            <v>II</v>
          </cell>
          <cell r="G2745" t="str">
            <v>6.1</v>
          </cell>
          <cell r="H2745" t="str">
            <v>279</v>
          </cell>
          <cell r="I2745">
            <v>500</v>
          </cell>
          <cell r="J2745" t="str">
            <v>E4</v>
          </cell>
          <cell r="K2745" t="str">
            <v>2</v>
          </cell>
          <cell r="L2745" t="str">
            <v>E</v>
          </cell>
          <cell r="M2745" t="str">
            <v>V11</v>
          </cell>
          <cell r="N2745" t="str">
            <v>CV13,CV28</v>
          </cell>
          <cell r="O2745" t="str">
            <v>S9,S19</v>
          </cell>
          <cell r="P2745" t="str">
            <v>N</v>
          </cell>
          <cell r="Q2745" t="str">
            <v>N</v>
          </cell>
          <cell r="R2745" t="str">
            <v>N</v>
          </cell>
          <cell r="S2745" t="str">
            <v>O</v>
          </cell>
          <cell r="T2745" t="str">
            <v>N</v>
          </cell>
          <cell r="U2745" t="str">
            <v>N</v>
          </cell>
          <cell r="V2745" t="str">
            <v>N</v>
          </cell>
          <cell r="W2745" t="str">
            <v>G</v>
          </cell>
        </row>
        <row r="2746">
          <cell r="B2746" t="str">
            <v>UN3442II</v>
          </cell>
          <cell r="C2746" t="str">
            <v>DICHLORANILINES SOLIDES</v>
          </cell>
          <cell r="D2746" t="str">
            <v>6.1</v>
          </cell>
          <cell r="E2746" t="str">
            <v>T2</v>
          </cell>
          <cell r="F2746" t="str">
            <v>II</v>
          </cell>
          <cell r="G2746" t="str">
            <v>6.1</v>
          </cell>
          <cell r="H2746" t="str">
            <v>279</v>
          </cell>
          <cell r="I2746">
            <v>500</v>
          </cell>
          <cell r="J2746" t="str">
            <v>E4</v>
          </cell>
          <cell r="K2746" t="str">
            <v>2</v>
          </cell>
          <cell r="L2746" t="str">
            <v>E</v>
          </cell>
          <cell r="M2746" t="str">
            <v>V11</v>
          </cell>
          <cell r="N2746" t="str">
            <v>CV13,CV28</v>
          </cell>
          <cell r="O2746" t="str">
            <v>S9,S19</v>
          </cell>
          <cell r="P2746" t="str">
            <v>N</v>
          </cell>
          <cell r="Q2746" t="str">
            <v>N</v>
          </cell>
          <cell r="R2746" t="str">
            <v>N</v>
          </cell>
          <cell r="S2746" t="str">
            <v>O</v>
          </cell>
          <cell r="T2746" t="str">
            <v>N</v>
          </cell>
          <cell r="U2746" t="str">
            <v>N</v>
          </cell>
          <cell r="V2746" t="str">
            <v>N</v>
          </cell>
          <cell r="W2746" t="str">
            <v>G</v>
          </cell>
        </row>
        <row r="2747">
          <cell r="B2747" t="str">
            <v>UN3443II</v>
          </cell>
          <cell r="C2747" t="str">
            <v>DINITROBENZÈNES SOLIDES</v>
          </cell>
          <cell r="D2747" t="str">
            <v>6.1</v>
          </cell>
          <cell r="E2747" t="str">
            <v>T2</v>
          </cell>
          <cell r="F2747" t="str">
            <v>II</v>
          </cell>
          <cell r="G2747" t="str">
            <v>6.1</v>
          </cell>
          <cell r="H2747" t="str">
            <v/>
          </cell>
          <cell r="I2747">
            <v>500</v>
          </cell>
          <cell r="J2747" t="str">
            <v>E4</v>
          </cell>
          <cell r="K2747" t="str">
            <v>2</v>
          </cell>
          <cell r="L2747" t="str">
            <v>E</v>
          </cell>
          <cell r="M2747" t="str">
            <v>V11</v>
          </cell>
          <cell r="N2747" t="str">
            <v>CV13,CV28</v>
          </cell>
          <cell r="O2747" t="str">
            <v>S9,S19</v>
          </cell>
          <cell r="P2747" t="str">
            <v>N</v>
          </cell>
          <cell r="Q2747" t="str">
            <v>N</v>
          </cell>
          <cell r="R2747" t="str">
            <v>N</v>
          </cell>
          <cell r="S2747" t="str">
            <v>O</v>
          </cell>
          <cell r="T2747" t="str">
            <v>N</v>
          </cell>
          <cell r="U2747" t="str">
            <v>N</v>
          </cell>
          <cell r="V2747" t="str">
            <v>N</v>
          </cell>
          <cell r="W2747" t="str">
            <v>G</v>
          </cell>
        </row>
        <row r="2748">
          <cell r="B2748" t="str">
            <v>UN3444II</v>
          </cell>
          <cell r="C2748" t="str">
            <v>CHLORHYDRATE DE NICOTINE SOLIDE</v>
          </cell>
          <cell r="D2748" t="str">
            <v>6.1</v>
          </cell>
          <cell r="E2748" t="str">
            <v>T2</v>
          </cell>
          <cell r="F2748" t="str">
            <v>II</v>
          </cell>
          <cell r="G2748" t="str">
            <v>6.1</v>
          </cell>
          <cell r="H2748" t="str">
            <v>43</v>
          </cell>
          <cell r="I2748">
            <v>500</v>
          </cell>
          <cell r="J2748" t="str">
            <v>E4</v>
          </cell>
          <cell r="K2748" t="str">
            <v>2</v>
          </cell>
          <cell r="L2748" t="str">
            <v>E</v>
          </cell>
          <cell r="M2748" t="str">
            <v>V11</v>
          </cell>
          <cell r="N2748" t="str">
            <v>CV13,CV28</v>
          </cell>
          <cell r="O2748" t="str">
            <v>S9,S19</v>
          </cell>
          <cell r="P2748" t="str">
            <v>N</v>
          </cell>
          <cell r="Q2748" t="str">
            <v>N</v>
          </cell>
          <cell r="R2748" t="str">
            <v>N</v>
          </cell>
          <cell r="S2748" t="str">
            <v>O</v>
          </cell>
          <cell r="T2748" t="str">
            <v>N</v>
          </cell>
          <cell r="U2748" t="str">
            <v>N</v>
          </cell>
          <cell r="V2748" t="str">
            <v>N</v>
          </cell>
          <cell r="W2748" t="str">
            <v>G</v>
          </cell>
        </row>
        <row r="2749">
          <cell r="B2749" t="str">
            <v>UN3445II</v>
          </cell>
          <cell r="C2749" t="str">
            <v>SULFATE DE NICOTINE SOLIDE</v>
          </cell>
          <cell r="D2749" t="str">
            <v>6.1</v>
          </cell>
          <cell r="E2749" t="str">
            <v>T2</v>
          </cell>
          <cell r="F2749" t="str">
            <v>II</v>
          </cell>
          <cell r="G2749" t="str">
            <v>6.1</v>
          </cell>
          <cell r="H2749" t="str">
            <v/>
          </cell>
          <cell r="I2749">
            <v>500</v>
          </cell>
          <cell r="J2749" t="str">
            <v>E4</v>
          </cell>
          <cell r="K2749" t="str">
            <v>2</v>
          </cell>
          <cell r="L2749" t="str">
            <v>E</v>
          </cell>
          <cell r="M2749" t="str">
            <v>V11</v>
          </cell>
          <cell r="N2749" t="str">
            <v>CV13,CV28</v>
          </cell>
          <cell r="O2749" t="str">
            <v>S9,S19</v>
          </cell>
          <cell r="P2749" t="str">
            <v>N</v>
          </cell>
          <cell r="Q2749" t="str">
            <v>N</v>
          </cell>
          <cell r="R2749" t="str">
            <v>N</v>
          </cell>
          <cell r="S2749" t="str">
            <v>O</v>
          </cell>
          <cell r="T2749" t="str">
            <v>N</v>
          </cell>
          <cell r="U2749" t="str">
            <v>N</v>
          </cell>
          <cell r="V2749" t="str">
            <v>N</v>
          </cell>
          <cell r="W2749" t="str">
            <v>G</v>
          </cell>
        </row>
        <row r="2750">
          <cell r="B2750" t="str">
            <v>UN3446II</v>
          </cell>
          <cell r="C2750" t="str">
            <v>NITROTOLUÈNES SOLIDES</v>
          </cell>
          <cell r="D2750" t="str">
            <v>6.1</v>
          </cell>
          <cell r="E2750" t="str">
            <v>T2</v>
          </cell>
          <cell r="F2750" t="str">
            <v>II</v>
          </cell>
          <cell r="G2750" t="str">
            <v>6.1</v>
          </cell>
          <cell r="H2750" t="str">
            <v/>
          </cell>
          <cell r="I2750">
            <v>500</v>
          </cell>
          <cell r="J2750" t="str">
            <v>E4</v>
          </cell>
          <cell r="K2750" t="str">
            <v>2</v>
          </cell>
          <cell r="L2750" t="str">
            <v>E</v>
          </cell>
          <cell r="M2750" t="str">
            <v>V11</v>
          </cell>
          <cell r="N2750" t="str">
            <v>CV13,CV28</v>
          </cell>
          <cell r="O2750" t="str">
            <v>S9,S19</v>
          </cell>
          <cell r="P2750" t="str">
            <v>N</v>
          </cell>
          <cell r="Q2750" t="str">
            <v>N</v>
          </cell>
          <cell r="R2750" t="str">
            <v>N</v>
          </cell>
          <cell r="S2750" t="str">
            <v>O</v>
          </cell>
          <cell r="T2750" t="str">
            <v>N</v>
          </cell>
          <cell r="U2750" t="str">
            <v>N</v>
          </cell>
          <cell r="V2750" t="str">
            <v>N</v>
          </cell>
          <cell r="W2750" t="str">
            <v>G</v>
          </cell>
        </row>
        <row r="2751">
          <cell r="B2751" t="str">
            <v>UN3447II</v>
          </cell>
          <cell r="C2751" t="str">
            <v>NITROXYLÈNES SOLIDES</v>
          </cell>
          <cell r="D2751" t="str">
            <v>6.1</v>
          </cell>
          <cell r="E2751" t="str">
            <v>T2</v>
          </cell>
          <cell r="F2751" t="str">
            <v>II</v>
          </cell>
          <cell r="G2751" t="str">
            <v>6.1</v>
          </cell>
          <cell r="H2751" t="str">
            <v/>
          </cell>
          <cell r="I2751">
            <v>500</v>
          </cell>
          <cell r="J2751" t="str">
            <v>E4</v>
          </cell>
          <cell r="K2751" t="str">
            <v>2</v>
          </cell>
          <cell r="L2751" t="str">
            <v>E</v>
          </cell>
          <cell r="M2751" t="str">
            <v>V11</v>
          </cell>
          <cell r="N2751" t="str">
            <v>CV13,CV28</v>
          </cell>
          <cell r="O2751" t="str">
            <v>S9,S19</v>
          </cell>
          <cell r="P2751" t="str">
            <v>N</v>
          </cell>
          <cell r="Q2751" t="str">
            <v>N</v>
          </cell>
          <cell r="R2751" t="str">
            <v>N</v>
          </cell>
          <cell r="S2751" t="str">
            <v>O</v>
          </cell>
          <cell r="T2751" t="str">
            <v>N</v>
          </cell>
          <cell r="U2751" t="str">
            <v>N</v>
          </cell>
          <cell r="V2751" t="str">
            <v>N</v>
          </cell>
          <cell r="W2751" t="str">
            <v>G</v>
          </cell>
        </row>
        <row r="2752">
          <cell r="B2752" t="str">
            <v>UN3448II</v>
          </cell>
          <cell r="C2752" t="str">
            <v>MATIÈRE SOLIDE SERVANT À LA PRODUCTION DE GAZ LACRYMOGÈNES, N.S.A.</v>
          </cell>
          <cell r="D2752" t="str">
            <v>6.1</v>
          </cell>
          <cell r="E2752" t="str">
            <v>T2</v>
          </cell>
          <cell r="F2752" t="str">
            <v>II</v>
          </cell>
          <cell r="G2752" t="str">
            <v>6.1</v>
          </cell>
          <cell r="H2752" t="str">
            <v>274</v>
          </cell>
          <cell r="I2752">
            <v>0</v>
          </cell>
          <cell r="J2752" t="str">
            <v>E0</v>
          </cell>
          <cell r="K2752" t="str">
            <v>2</v>
          </cell>
          <cell r="L2752" t="str">
            <v>E</v>
          </cell>
          <cell r="M2752" t="str">
            <v>V11</v>
          </cell>
          <cell r="N2752" t="str">
            <v>CV13,CV28</v>
          </cell>
          <cell r="O2752" t="str">
            <v>S9,S19</v>
          </cell>
          <cell r="P2752" t="str">
            <v>N</v>
          </cell>
          <cell r="Q2752" t="str">
            <v>N</v>
          </cell>
          <cell r="R2752" t="str">
            <v>N</v>
          </cell>
          <cell r="S2752" t="str">
            <v>O</v>
          </cell>
          <cell r="T2752" t="str">
            <v>N</v>
          </cell>
          <cell r="U2752" t="str">
            <v>N</v>
          </cell>
          <cell r="V2752" t="str">
            <v>O</v>
          </cell>
          <cell r="W2752" t="str">
            <v>G</v>
          </cell>
        </row>
        <row r="2753">
          <cell r="B2753" t="str">
            <v>UN3448I</v>
          </cell>
          <cell r="C2753" t="str">
            <v>MATIÈRE SOLIDE SERVANT À LA PRODUCTION DE GAZ LACRYMOGÈNES, N.S.A.</v>
          </cell>
          <cell r="D2753" t="str">
            <v>6.1</v>
          </cell>
          <cell r="E2753" t="str">
            <v>T2</v>
          </cell>
          <cell r="F2753" t="str">
            <v>I</v>
          </cell>
          <cell r="G2753" t="str">
            <v>6.1</v>
          </cell>
          <cell r="H2753" t="str">
            <v>274</v>
          </cell>
          <cell r="I2753">
            <v>0</v>
          </cell>
          <cell r="J2753" t="str">
            <v>E0</v>
          </cell>
          <cell r="K2753" t="str">
            <v>1</v>
          </cell>
          <cell r="L2753" t="str">
            <v>E</v>
          </cell>
          <cell r="M2753" t="str">
            <v/>
          </cell>
          <cell r="N2753" t="str">
            <v>CV1,CV13,CV28</v>
          </cell>
          <cell r="O2753" t="str">
            <v>S9,S14</v>
          </cell>
          <cell r="P2753" t="str">
            <v>N</v>
          </cell>
          <cell r="Q2753" t="str">
            <v>N</v>
          </cell>
          <cell r="R2753" t="str">
            <v>N</v>
          </cell>
          <cell r="S2753" t="str">
            <v>O</v>
          </cell>
          <cell r="T2753" t="str">
            <v>O</v>
          </cell>
          <cell r="U2753" t="str">
            <v>N</v>
          </cell>
          <cell r="V2753" t="str">
            <v>O</v>
          </cell>
          <cell r="W2753" t="str">
            <v>G</v>
          </cell>
        </row>
        <row r="2754">
          <cell r="B2754" t="str">
            <v>UN3449I</v>
          </cell>
          <cell r="C2754" t="str">
            <v>CYANURES DE BROMOBENZYLE SOLIDES</v>
          </cell>
          <cell r="D2754" t="str">
            <v>6.1</v>
          </cell>
          <cell r="E2754" t="str">
            <v>T2</v>
          </cell>
          <cell r="F2754" t="str">
            <v>I</v>
          </cell>
          <cell r="G2754" t="str">
            <v>6.1</v>
          </cell>
          <cell r="H2754" t="str">
            <v>138</v>
          </cell>
          <cell r="I2754">
            <v>0</v>
          </cell>
          <cell r="J2754" t="str">
            <v>E5</v>
          </cell>
          <cell r="K2754" t="str">
            <v>1</v>
          </cell>
          <cell r="L2754" t="str">
            <v>E</v>
          </cell>
          <cell r="M2754" t="str">
            <v/>
          </cell>
          <cell r="N2754" t="str">
            <v>CV1,CV13,CV28</v>
          </cell>
          <cell r="O2754" t="str">
            <v>S9,S14</v>
          </cell>
          <cell r="P2754" t="str">
            <v>N</v>
          </cell>
          <cell r="Q2754" t="str">
            <v>N</v>
          </cell>
          <cell r="R2754" t="str">
            <v>N</v>
          </cell>
          <cell r="S2754" t="str">
            <v>O</v>
          </cell>
          <cell r="T2754" t="str">
            <v>O</v>
          </cell>
          <cell r="U2754" t="str">
            <v>N</v>
          </cell>
          <cell r="V2754" t="str">
            <v>N</v>
          </cell>
          <cell r="W2754" t="str">
            <v>G</v>
          </cell>
        </row>
        <row r="2755">
          <cell r="B2755" t="str">
            <v>UN3450I</v>
          </cell>
          <cell r="C2755" t="str">
            <v>DIPHÉNYLCHLORARSINE SOLIDE</v>
          </cell>
          <cell r="D2755" t="str">
            <v>6.1</v>
          </cell>
          <cell r="E2755" t="str">
            <v>T3</v>
          </cell>
          <cell r="F2755" t="str">
            <v>I</v>
          </cell>
          <cell r="G2755" t="str">
            <v>6.1</v>
          </cell>
          <cell r="H2755" t="str">
            <v/>
          </cell>
          <cell r="I2755">
            <v>0</v>
          </cell>
          <cell r="J2755" t="str">
            <v>E0</v>
          </cell>
          <cell r="K2755" t="str">
            <v>1</v>
          </cell>
          <cell r="L2755" t="str">
            <v>E</v>
          </cell>
          <cell r="M2755" t="str">
            <v>V10</v>
          </cell>
          <cell r="N2755" t="str">
            <v>CV1,CV13,CV28</v>
          </cell>
          <cell r="O2755" t="str">
            <v>S9,S14</v>
          </cell>
          <cell r="P2755" t="str">
            <v>N</v>
          </cell>
          <cell r="Q2755" t="str">
            <v>N</v>
          </cell>
          <cell r="R2755" t="str">
            <v>N</v>
          </cell>
          <cell r="S2755" t="str">
            <v>O</v>
          </cell>
          <cell r="T2755" t="str">
            <v>O</v>
          </cell>
          <cell r="U2755" t="str">
            <v>N</v>
          </cell>
          <cell r="V2755" t="str">
            <v>N</v>
          </cell>
          <cell r="W2755" t="str">
            <v>G</v>
          </cell>
        </row>
        <row r="2756">
          <cell r="B2756" t="str">
            <v>UN3451II</v>
          </cell>
          <cell r="C2756" t="str">
            <v>TOLUIDINES SOLIDES</v>
          </cell>
          <cell r="D2756" t="str">
            <v>6.1</v>
          </cell>
          <cell r="E2756" t="str">
            <v>T2</v>
          </cell>
          <cell r="F2756" t="str">
            <v>II</v>
          </cell>
          <cell r="G2756" t="str">
            <v>6.1</v>
          </cell>
          <cell r="H2756" t="str">
            <v>279</v>
          </cell>
          <cell r="I2756">
            <v>500</v>
          </cell>
          <cell r="J2756" t="str">
            <v>E4</v>
          </cell>
          <cell r="K2756" t="str">
            <v>2</v>
          </cell>
          <cell r="L2756" t="str">
            <v>E</v>
          </cell>
          <cell r="M2756" t="str">
            <v>V11</v>
          </cell>
          <cell r="N2756" t="str">
            <v>CV13,CV28</v>
          </cell>
          <cell r="O2756" t="str">
            <v>S9,S19</v>
          </cell>
          <cell r="P2756" t="str">
            <v>N</v>
          </cell>
          <cell r="Q2756" t="str">
            <v>N</v>
          </cell>
          <cell r="R2756" t="str">
            <v>N</v>
          </cell>
          <cell r="S2756" t="str">
            <v>O</v>
          </cell>
          <cell r="T2756" t="str">
            <v>N</v>
          </cell>
          <cell r="U2756" t="str">
            <v>N</v>
          </cell>
          <cell r="V2756" t="str">
            <v>N</v>
          </cell>
          <cell r="W2756" t="str">
            <v>G</v>
          </cell>
        </row>
        <row r="2757">
          <cell r="B2757" t="str">
            <v>UN3452II</v>
          </cell>
          <cell r="C2757" t="str">
            <v>XYLIDINES SOLIDES</v>
          </cell>
          <cell r="D2757" t="str">
            <v>6.1</v>
          </cell>
          <cell r="E2757" t="str">
            <v>T2</v>
          </cell>
          <cell r="F2757" t="str">
            <v>II</v>
          </cell>
          <cell r="G2757" t="str">
            <v>6.1</v>
          </cell>
          <cell r="H2757" t="str">
            <v/>
          </cell>
          <cell r="I2757">
            <v>500</v>
          </cell>
          <cell r="J2757" t="str">
            <v>E4</v>
          </cell>
          <cell r="K2757" t="str">
            <v>2</v>
          </cell>
          <cell r="L2757" t="str">
            <v>E</v>
          </cell>
          <cell r="M2757" t="str">
            <v>V11</v>
          </cell>
          <cell r="N2757" t="str">
            <v>CV13,CV28</v>
          </cell>
          <cell r="O2757" t="str">
            <v>S9,S19</v>
          </cell>
          <cell r="P2757" t="str">
            <v>N</v>
          </cell>
          <cell r="Q2757" t="str">
            <v>N</v>
          </cell>
          <cell r="R2757" t="str">
            <v>N</v>
          </cell>
          <cell r="S2757" t="str">
            <v>O</v>
          </cell>
          <cell r="T2757" t="str">
            <v>N</v>
          </cell>
          <cell r="U2757" t="str">
            <v>N</v>
          </cell>
          <cell r="V2757" t="str">
            <v>N</v>
          </cell>
          <cell r="W2757" t="str">
            <v>G</v>
          </cell>
        </row>
        <row r="2758">
          <cell r="B2758" t="str">
            <v>UN3453III</v>
          </cell>
          <cell r="C2758" t="str">
            <v>ACIDE PHOSPHORIQUE SOLIDE</v>
          </cell>
          <cell r="D2758" t="str">
            <v>8</v>
          </cell>
          <cell r="E2758" t="str">
            <v>C2</v>
          </cell>
          <cell r="F2758" t="str">
            <v>III</v>
          </cell>
          <cell r="G2758" t="str">
            <v>8</v>
          </cell>
          <cell r="H2758" t="str">
            <v/>
          </cell>
          <cell r="I2758">
            <v>5000</v>
          </cell>
          <cell r="J2758" t="str">
            <v>E1</v>
          </cell>
          <cell r="K2758" t="str">
            <v>3</v>
          </cell>
          <cell r="L2758" t="str">
            <v>E</v>
          </cell>
          <cell r="M2758" t="str">
            <v/>
          </cell>
          <cell r="N2758" t="str">
            <v/>
          </cell>
          <cell r="O2758" t="str">
            <v/>
          </cell>
          <cell r="P2758" t="str">
            <v>N</v>
          </cell>
          <cell r="Q2758" t="str">
            <v>N</v>
          </cell>
          <cell r="R2758" t="str">
            <v>N</v>
          </cell>
          <cell r="S2758" t="str">
            <v>N</v>
          </cell>
          <cell r="T2758" t="str">
            <v>N</v>
          </cell>
          <cell r="U2758" t="str">
            <v>N</v>
          </cell>
          <cell r="V2758" t="str">
            <v>N</v>
          </cell>
          <cell r="W2758" t="str">
            <v>G</v>
          </cell>
        </row>
        <row r="2759">
          <cell r="B2759" t="str">
            <v>UN3454II</v>
          </cell>
          <cell r="C2759" t="str">
            <v>DINITROTOLUÈNES SOLIDES</v>
          </cell>
          <cell r="D2759" t="str">
            <v>6.1</v>
          </cell>
          <cell r="E2759" t="str">
            <v>T2</v>
          </cell>
          <cell r="F2759" t="str">
            <v>II</v>
          </cell>
          <cell r="G2759" t="str">
            <v>6.1</v>
          </cell>
          <cell r="H2759" t="str">
            <v/>
          </cell>
          <cell r="I2759">
            <v>500</v>
          </cell>
          <cell r="J2759" t="str">
            <v>E4</v>
          </cell>
          <cell r="K2759" t="str">
            <v>2</v>
          </cell>
          <cell r="L2759" t="str">
            <v>E</v>
          </cell>
          <cell r="M2759" t="str">
            <v>V11</v>
          </cell>
          <cell r="N2759" t="str">
            <v>CV13,CV28</v>
          </cell>
          <cell r="O2759" t="str">
            <v>S9,S19</v>
          </cell>
          <cell r="P2759" t="str">
            <v>N</v>
          </cell>
          <cell r="Q2759" t="str">
            <v>N</v>
          </cell>
          <cell r="R2759" t="str">
            <v>N</v>
          </cell>
          <cell r="S2759" t="str">
            <v>O</v>
          </cell>
          <cell r="T2759" t="str">
            <v>N</v>
          </cell>
          <cell r="U2759" t="str">
            <v>N</v>
          </cell>
          <cell r="V2759" t="str">
            <v>N</v>
          </cell>
          <cell r="W2759" t="str">
            <v>G</v>
          </cell>
        </row>
        <row r="2760">
          <cell r="B2760" t="str">
            <v>UN3455II</v>
          </cell>
          <cell r="C2760" t="str">
            <v>CRÉSOLS SOLIDES</v>
          </cell>
          <cell r="D2760" t="str">
            <v>6.1</v>
          </cell>
          <cell r="E2760" t="str">
            <v>TC2</v>
          </cell>
          <cell r="F2760" t="str">
            <v>II</v>
          </cell>
          <cell r="G2760" t="str">
            <v>6.1,+8</v>
          </cell>
          <cell r="H2760" t="str">
            <v/>
          </cell>
          <cell r="I2760">
            <v>500</v>
          </cell>
          <cell r="J2760" t="str">
            <v>E4</v>
          </cell>
          <cell r="K2760" t="str">
            <v>2</v>
          </cell>
          <cell r="L2760" t="str">
            <v>E</v>
          </cell>
          <cell r="M2760" t="str">
            <v>V11</v>
          </cell>
          <cell r="N2760" t="str">
            <v>CV13,CV28</v>
          </cell>
          <cell r="O2760" t="str">
            <v>S9,S19</v>
          </cell>
          <cell r="P2760" t="str">
            <v>N</v>
          </cell>
          <cell r="Q2760" t="str">
            <v>N</v>
          </cell>
          <cell r="R2760" t="str">
            <v>N</v>
          </cell>
          <cell r="S2760" t="str">
            <v>O</v>
          </cell>
          <cell r="T2760" t="str">
            <v>N</v>
          </cell>
          <cell r="U2760" t="str">
            <v>N</v>
          </cell>
          <cell r="V2760" t="str">
            <v>N</v>
          </cell>
          <cell r="W2760" t="str">
            <v>G</v>
          </cell>
        </row>
        <row r="2761">
          <cell r="B2761" t="str">
            <v>UN3456II</v>
          </cell>
          <cell r="C2761" t="str">
            <v>HYDROGÉNOSULFATE DE NITROSYLE SOLIDE</v>
          </cell>
          <cell r="D2761" t="str">
            <v>8</v>
          </cell>
          <cell r="E2761" t="str">
            <v>C2</v>
          </cell>
          <cell r="F2761" t="str">
            <v>II</v>
          </cell>
          <cell r="G2761" t="str">
            <v>8</v>
          </cell>
          <cell r="H2761" t="str">
            <v/>
          </cell>
          <cell r="I2761">
            <v>1000</v>
          </cell>
          <cell r="J2761" t="str">
            <v>E2</v>
          </cell>
          <cell r="K2761" t="str">
            <v>2</v>
          </cell>
          <cell r="L2761" t="str">
            <v>E</v>
          </cell>
          <cell r="M2761" t="str">
            <v>V11</v>
          </cell>
          <cell r="N2761" t="str">
            <v/>
          </cell>
          <cell r="O2761" t="str">
            <v/>
          </cell>
          <cell r="P2761" t="str">
            <v>N</v>
          </cell>
          <cell r="Q2761" t="str">
            <v>N</v>
          </cell>
          <cell r="R2761" t="str">
            <v>N</v>
          </cell>
          <cell r="S2761" t="str">
            <v>N</v>
          </cell>
          <cell r="T2761" t="str">
            <v>N</v>
          </cell>
          <cell r="U2761" t="str">
            <v>N</v>
          </cell>
          <cell r="V2761" t="str">
            <v>N</v>
          </cell>
          <cell r="W2761" t="str">
            <v>G</v>
          </cell>
        </row>
        <row r="2762">
          <cell r="B2762" t="str">
            <v>UN3457III</v>
          </cell>
          <cell r="C2762" t="str">
            <v>CHLORONITRO-TOLUÈNES SOLIDES</v>
          </cell>
          <cell r="D2762" t="str">
            <v>6.1</v>
          </cell>
          <cell r="E2762" t="str">
            <v>T2</v>
          </cell>
          <cell r="F2762" t="str">
            <v>III</v>
          </cell>
          <cell r="G2762" t="str">
            <v>6.1</v>
          </cell>
          <cell r="H2762" t="str">
            <v/>
          </cell>
          <cell r="I2762">
            <v>5000</v>
          </cell>
          <cell r="J2762" t="str">
            <v>E1</v>
          </cell>
          <cell r="K2762" t="str">
            <v>2</v>
          </cell>
          <cell r="L2762" t="str">
            <v>E</v>
          </cell>
          <cell r="M2762" t="str">
            <v/>
          </cell>
          <cell r="N2762" t="str">
            <v>CV13,CV28</v>
          </cell>
          <cell r="O2762" t="str">
            <v>S9</v>
          </cell>
          <cell r="P2762" t="str">
            <v>N</v>
          </cell>
          <cell r="Q2762" t="str">
            <v>N</v>
          </cell>
          <cell r="R2762" t="str">
            <v>N</v>
          </cell>
          <cell r="S2762" t="str">
            <v>O</v>
          </cell>
          <cell r="T2762" t="str">
            <v>N</v>
          </cell>
          <cell r="U2762" t="str">
            <v>N</v>
          </cell>
          <cell r="V2762" t="str">
            <v>N</v>
          </cell>
          <cell r="W2762" t="str">
            <v>G</v>
          </cell>
        </row>
        <row r="2763">
          <cell r="B2763" t="str">
            <v>UN3458III</v>
          </cell>
          <cell r="C2763" t="str">
            <v>NITRANISOLES SOLIDES</v>
          </cell>
          <cell r="D2763" t="str">
            <v>6.1</v>
          </cell>
          <cell r="E2763" t="str">
            <v>T2</v>
          </cell>
          <cell r="F2763" t="str">
            <v>III</v>
          </cell>
          <cell r="G2763" t="str">
            <v>6.1</v>
          </cell>
          <cell r="H2763" t="str">
            <v>279</v>
          </cell>
          <cell r="I2763">
            <v>5000</v>
          </cell>
          <cell r="J2763" t="str">
            <v>E1</v>
          </cell>
          <cell r="K2763" t="str">
            <v>2</v>
          </cell>
          <cell r="L2763" t="str">
            <v>E</v>
          </cell>
          <cell r="M2763" t="str">
            <v/>
          </cell>
          <cell r="N2763" t="str">
            <v>CV13,CV28</v>
          </cell>
          <cell r="O2763" t="str">
            <v>S9</v>
          </cell>
          <cell r="P2763" t="str">
            <v>N</v>
          </cell>
          <cell r="Q2763" t="str">
            <v>N</v>
          </cell>
          <cell r="R2763" t="str">
            <v>N</v>
          </cell>
          <cell r="S2763" t="str">
            <v>O</v>
          </cell>
          <cell r="T2763" t="str">
            <v>N</v>
          </cell>
          <cell r="U2763" t="str">
            <v>N</v>
          </cell>
          <cell r="V2763" t="str">
            <v>N</v>
          </cell>
          <cell r="W2763" t="str">
            <v>G</v>
          </cell>
        </row>
        <row r="2764">
          <cell r="B2764" t="str">
            <v>UN3459III</v>
          </cell>
          <cell r="C2764" t="str">
            <v>ITROBROMOBENZÈNES SOLIDES</v>
          </cell>
          <cell r="D2764" t="str">
            <v>6.1</v>
          </cell>
          <cell r="E2764" t="str">
            <v>T2</v>
          </cell>
          <cell r="F2764" t="str">
            <v>III</v>
          </cell>
          <cell r="G2764" t="str">
            <v>6.1</v>
          </cell>
          <cell r="H2764" t="str">
            <v/>
          </cell>
          <cell r="I2764">
            <v>5000</v>
          </cell>
          <cell r="J2764" t="str">
            <v>E1</v>
          </cell>
          <cell r="K2764" t="str">
            <v>2</v>
          </cell>
          <cell r="L2764" t="str">
            <v>E</v>
          </cell>
          <cell r="M2764" t="str">
            <v/>
          </cell>
          <cell r="N2764" t="str">
            <v>CV13,CV28</v>
          </cell>
          <cell r="O2764" t="str">
            <v>S9</v>
          </cell>
          <cell r="P2764" t="str">
            <v>N</v>
          </cell>
          <cell r="Q2764" t="str">
            <v>N</v>
          </cell>
          <cell r="R2764" t="str">
            <v>N</v>
          </cell>
          <cell r="S2764" t="str">
            <v>O</v>
          </cell>
          <cell r="T2764" t="str">
            <v>N</v>
          </cell>
          <cell r="U2764" t="str">
            <v>N</v>
          </cell>
          <cell r="V2764" t="str">
            <v>N</v>
          </cell>
          <cell r="W2764" t="str">
            <v>G</v>
          </cell>
        </row>
        <row r="2765">
          <cell r="B2765" t="str">
            <v>UN3460III</v>
          </cell>
          <cell r="C2765" t="str">
            <v>N-ÉTHYLBENZYL-TOLUIDINES SOLIDES</v>
          </cell>
          <cell r="D2765" t="str">
            <v>6.1</v>
          </cell>
          <cell r="E2765" t="str">
            <v>T2</v>
          </cell>
          <cell r="F2765" t="str">
            <v>III</v>
          </cell>
          <cell r="G2765" t="str">
            <v>6.1</v>
          </cell>
          <cell r="H2765" t="str">
            <v/>
          </cell>
          <cell r="I2765">
            <v>5000</v>
          </cell>
          <cell r="J2765" t="str">
            <v>E1</v>
          </cell>
          <cell r="K2765" t="str">
            <v>2</v>
          </cell>
          <cell r="L2765" t="str">
            <v>E</v>
          </cell>
          <cell r="M2765" t="str">
            <v/>
          </cell>
          <cell r="N2765" t="str">
            <v>CV13,CV28</v>
          </cell>
          <cell r="O2765" t="str">
            <v>S9</v>
          </cell>
          <cell r="P2765" t="str">
            <v>N</v>
          </cell>
          <cell r="Q2765" t="str">
            <v>N</v>
          </cell>
          <cell r="R2765" t="str">
            <v>N</v>
          </cell>
          <cell r="S2765" t="str">
            <v>O</v>
          </cell>
          <cell r="T2765" t="str">
            <v>N</v>
          </cell>
          <cell r="U2765" t="str">
            <v>N</v>
          </cell>
          <cell r="V2765" t="str">
            <v>N</v>
          </cell>
          <cell r="W2765" t="str">
            <v>G</v>
          </cell>
        </row>
        <row r="2766">
          <cell r="B2766" t="str">
            <v>UN3462III</v>
          </cell>
          <cell r="C2766" t="str">
            <v>TOXINES EXTRAITES D'ORGANISMES VIVANTS, SOLIDES, N.S.A.</v>
          </cell>
          <cell r="D2766" t="str">
            <v>6.1</v>
          </cell>
          <cell r="E2766" t="str">
            <v>T2</v>
          </cell>
          <cell r="F2766" t="str">
            <v>III</v>
          </cell>
          <cell r="G2766" t="str">
            <v>6.1</v>
          </cell>
          <cell r="H2766" t="str">
            <v>210,274</v>
          </cell>
          <cell r="I2766">
            <v>5000</v>
          </cell>
          <cell r="J2766" t="str">
            <v>E1</v>
          </cell>
          <cell r="K2766" t="str">
            <v>2</v>
          </cell>
          <cell r="L2766" t="str">
            <v>E</v>
          </cell>
          <cell r="M2766" t="str">
            <v/>
          </cell>
          <cell r="N2766" t="str">
            <v>CV13,CV28</v>
          </cell>
          <cell r="O2766" t="str">
            <v>S9</v>
          </cell>
          <cell r="P2766" t="str">
            <v>N</v>
          </cell>
          <cell r="Q2766" t="str">
            <v>N</v>
          </cell>
          <cell r="R2766" t="str">
            <v>N</v>
          </cell>
          <cell r="S2766" t="str">
            <v>O</v>
          </cell>
          <cell r="T2766" t="str">
            <v>N</v>
          </cell>
          <cell r="U2766" t="str">
            <v>N</v>
          </cell>
          <cell r="V2766" t="str">
            <v>O</v>
          </cell>
          <cell r="W2766" t="str">
            <v>G</v>
          </cell>
        </row>
        <row r="2767">
          <cell r="B2767" t="str">
            <v>UN3462II</v>
          </cell>
          <cell r="C2767" t="str">
            <v>TOXINES EXTRAITES D'ORGANISMES VIVANTS, SOLIDES, N.S.A.</v>
          </cell>
          <cell r="D2767" t="str">
            <v>6.1</v>
          </cell>
          <cell r="E2767" t="str">
            <v>T2</v>
          </cell>
          <cell r="F2767" t="str">
            <v>II</v>
          </cell>
          <cell r="G2767" t="str">
            <v>6.1</v>
          </cell>
          <cell r="H2767" t="str">
            <v>210,274</v>
          </cell>
          <cell r="I2767">
            <v>500</v>
          </cell>
          <cell r="J2767" t="str">
            <v>E4</v>
          </cell>
          <cell r="K2767" t="str">
            <v>2</v>
          </cell>
          <cell r="L2767" t="str">
            <v>E</v>
          </cell>
          <cell r="M2767" t="str">
            <v>V11</v>
          </cell>
          <cell r="N2767" t="str">
            <v>CV13,CV28</v>
          </cell>
          <cell r="O2767" t="str">
            <v>S9,S19</v>
          </cell>
          <cell r="P2767" t="str">
            <v>N</v>
          </cell>
          <cell r="Q2767" t="str">
            <v>N</v>
          </cell>
          <cell r="R2767" t="str">
            <v>N</v>
          </cell>
          <cell r="S2767" t="str">
            <v>O</v>
          </cell>
          <cell r="T2767" t="str">
            <v>N</v>
          </cell>
          <cell r="U2767" t="str">
            <v>N</v>
          </cell>
          <cell r="V2767" t="str">
            <v>O</v>
          </cell>
          <cell r="W2767" t="str">
            <v>G</v>
          </cell>
        </row>
        <row r="2768">
          <cell r="B2768" t="str">
            <v>UN3462I</v>
          </cell>
          <cell r="C2768" t="str">
            <v>TOXINES EXTRAITES D'ORGANISMES VIVANTS, SOLIDES, N.S.A.</v>
          </cell>
          <cell r="D2768" t="str">
            <v>6.1</v>
          </cell>
          <cell r="E2768" t="str">
            <v>T2</v>
          </cell>
          <cell r="F2768" t="str">
            <v>I</v>
          </cell>
          <cell r="G2768" t="str">
            <v>6.1</v>
          </cell>
          <cell r="H2768" t="str">
            <v>210,274</v>
          </cell>
          <cell r="I2768">
            <v>0</v>
          </cell>
          <cell r="J2768" t="str">
            <v>E5</v>
          </cell>
          <cell r="K2768" t="str">
            <v>1</v>
          </cell>
          <cell r="L2768" t="str">
            <v>E</v>
          </cell>
          <cell r="M2768" t="str">
            <v>V10</v>
          </cell>
          <cell r="N2768" t="str">
            <v>CV1,CV13,CV28</v>
          </cell>
          <cell r="O2768" t="str">
            <v>S9,S14</v>
          </cell>
          <cell r="P2768" t="str">
            <v>N</v>
          </cell>
          <cell r="Q2768" t="str">
            <v>N</v>
          </cell>
          <cell r="R2768" t="str">
            <v>N</v>
          </cell>
          <cell r="S2768" t="str">
            <v>O</v>
          </cell>
          <cell r="T2768" t="str">
            <v>O</v>
          </cell>
          <cell r="U2768" t="str">
            <v>N</v>
          </cell>
          <cell r="V2768" t="str">
            <v>O</v>
          </cell>
          <cell r="W2768" t="str">
            <v>G</v>
          </cell>
        </row>
        <row r="2769">
          <cell r="B2769" t="str">
            <v>UN3463II</v>
          </cell>
          <cell r="C2769" t="str">
            <v>ACIDE PROPIONIQUE</v>
          </cell>
          <cell r="D2769" t="str">
            <v>8</v>
          </cell>
          <cell r="E2769" t="str">
            <v>CF1</v>
          </cell>
          <cell r="F2769" t="str">
            <v>II</v>
          </cell>
          <cell r="G2769" t="str">
            <v>8,+3</v>
          </cell>
          <cell r="H2769" t="str">
            <v/>
          </cell>
          <cell r="I2769">
            <v>1000</v>
          </cell>
          <cell r="J2769" t="str">
            <v>E2</v>
          </cell>
          <cell r="K2769" t="str">
            <v>2</v>
          </cell>
          <cell r="L2769" t="str">
            <v>E</v>
          </cell>
          <cell r="M2769" t="str">
            <v/>
          </cell>
          <cell r="N2769" t="str">
            <v/>
          </cell>
          <cell r="O2769" t="str">
            <v>S2</v>
          </cell>
          <cell r="P2769" t="str">
            <v>N</v>
          </cell>
          <cell r="Q2769" t="str">
            <v>N</v>
          </cell>
          <cell r="R2769" t="str">
            <v>N</v>
          </cell>
          <cell r="S2769" t="str">
            <v>N</v>
          </cell>
          <cell r="T2769" t="str">
            <v>N</v>
          </cell>
          <cell r="U2769" t="str">
            <v>N</v>
          </cell>
          <cell r="V2769" t="str">
            <v>N</v>
          </cell>
          <cell r="W2769" t="str">
            <v>ML</v>
          </cell>
        </row>
        <row r="2770">
          <cell r="B2770" t="str">
            <v>UN3464III</v>
          </cell>
          <cell r="C2770" t="str">
            <v>COMPOSÉ ORGANOPHOSPHORÉ SOLIDE TOXIQUE, N.S.A.</v>
          </cell>
          <cell r="D2770" t="str">
            <v>6.1</v>
          </cell>
          <cell r="E2770" t="str">
            <v>T2</v>
          </cell>
          <cell r="F2770" t="str">
            <v>III</v>
          </cell>
          <cell r="G2770" t="str">
            <v>6.1</v>
          </cell>
          <cell r="H2770" t="str">
            <v>43,274</v>
          </cell>
          <cell r="I2770">
            <v>5000</v>
          </cell>
          <cell r="J2770" t="str">
            <v>E1</v>
          </cell>
          <cell r="K2770" t="str">
            <v>2</v>
          </cell>
          <cell r="L2770" t="str">
            <v>E</v>
          </cell>
          <cell r="M2770" t="str">
            <v/>
          </cell>
          <cell r="N2770" t="str">
            <v>CV13,CV28</v>
          </cell>
          <cell r="O2770" t="str">
            <v>S9</v>
          </cell>
          <cell r="P2770" t="str">
            <v>N</v>
          </cell>
          <cell r="Q2770" t="str">
            <v>N</v>
          </cell>
          <cell r="R2770" t="str">
            <v>N</v>
          </cell>
          <cell r="S2770" t="str">
            <v>O</v>
          </cell>
          <cell r="T2770" t="str">
            <v>N</v>
          </cell>
          <cell r="U2770" t="str">
            <v>N</v>
          </cell>
          <cell r="V2770" t="str">
            <v>O</v>
          </cell>
          <cell r="W2770" t="str">
            <v>G</v>
          </cell>
        </row>
        <row r="2771">
          <cell r="B2771" t="str">
            <v>UN3464II</v>
          </cell>
          <cell r="C2771" t="str">
            <v>COMPOSÉ ORGANOPHOSPHORÉ SOLIDE TOXIQUE, N.S.A.</v>
          </cell>
          <cell r="D2771" t="str">
            <v>6.1</v>
          </cell>
          <cell r="E2771" t="str">
            <v>T2</v>
          </cell>
          <cell r="F2771" t="str">
            <v>II</v>
          </cell>
          <cell r="G2771" t="str">
            <v>6.1</v>
          </cell>
          <cell r="H2771" t="str">
            <v>43,274</v>
          </cell>
          <cell r="I2771">
            <v>500</v>
          </cell>
          <cell r="J2771" t="str">
            <v>E4</v>
          </cell>
          <cell r="K2771" t="str">
            <v>2</v>
          </cell>
          <cell r="L2771" t="str">
            <v>E</v>
          </cell>
          <cell r="M2771" t="str">
            <v>V11</v>
          </cell>
          <cell r="N2771" t="str">
            <v>CV13,CV28</v>
          </cell>
          <cell r="O2771" t="str">
            <v>S9,S19</v>
          </cell>
          <cell r="P2771" t="str">
            <v>N</v>
          </cell>
          <cell r="Q2771" t="str">
            <v>N</v>
          </cell>
          <cell r="R2771" t="str">
            <v>N</v>
          </cell>
          <cell r="S2771" t="str">
            <v>O</v>
          </cell>
          <cell r="T2771" t="str">
            <v>N</v>
          </cell>
          <cell r="U2771" t="str">
            <v>N</v>
          </cell>
          <cell r="V2771" t="str">
            <v>O</v>
          </cell>
          <cell r="W2771" t="str">
            <v>G</v>
          </cell>
        </row>
        <row r="2772">
          <cell r="B2772" t="str">
            <v>UN3464I</v>
          </cell>
          <cell r="C2772" t="str">
            <v>COMPOSÉ ORGANOPHOSPHORÉ SOLIDE TOXIQUE, N.S.A.</v>
          </cell>
          <cell r="D2772" t="str">
            <v>6.1</v>
          </cell>
          <cell r="E2772" t="str">
            <v>T2</v>
          </cell>
          <cell r="F2772" t="str">
            <v>I</v>
          </cell>
          <cell r="G2772" t="str">
            <v>6.1</v>
          </cell>
          <cell r="H2772" t="str">
            <v>43,274</v>
          </cell>
          <cell r="I2772">
            <v>0</v>
          </cell>
          <cell r="J2772" t="str">
            <v>E5</v>
          </cell>
          <cell r="K2772" t="str">
            <v>1</v>
          </cell>
          <cell r="L2772" t="str">
            <v>E</v>
          </cell>
          <cell r="M2772" t="str">
            <v>V10</v>
          </cell>
          <cell r="N2772" t="str">
            <v>CV1,CV13,CV28</v>
          </cell>
          <cell r="O2772" t="str">
            <v>S9,S14</v>
          </cell>
          <cell r="P2772" t="str">
            <v>N</v>
          </cell>
          <cell r="Q2772" t="str">
            <v>N</v>
          </cell>
          <cell r="R2772" t="str">
            <v>N</v>
          </cell>
          <cell r="S2772" t="str">
            <v>O</v>
          </cell>
          <cell r="T2772" t="str">
            <v>O</v>
          </cell>
          <cell r="U2772" t="str">
            <v>N</v>
          </cell>
          <cell r="V2772" t="str">
            <v>O</v>
          </cell>
          <cell r="W2772" t="str">
            <v>G</v>
          </cell>
        </row>
        <row r="2773">
          <cell r="B2773" t="str">
            <v>UN3465III</v>
          </cell>
          <cell r="C2773" t="str">
            <v>COMPOSÉ ORGANIQUE DE L ARSENIC, SOLIDE, N.S.A.</v>
          </cell>
          <cell r="D2773" t="str">
            <v>6.1</v>
          </cell>
          <cell r="E2773" t="str">
            <v>T3</v>
          </cell>
          <cell r="F2773" t="str">
            <v>III</v>
          </cell>
          <cell r="G2773" t="str">
            <v>6.1</v>
          </cell>
          <cell r="H2773" t="str">
            <v>274</v>
          </cell>
          <cell r="I2773">
            <v>5000</v>
          </cell>
          <cell r="J2773" t="str">
            <v>E1</v>
          </cell>
          <cell r="K2773" t="str">
            <v>2</v>
          </cell>
          <cell r="L2773" t="str">
            <v>E</v>
          </cell>
          <cell r="M2773" t="str">
            <v/>
          </cell>
          <cell r="N2773" t="str">
            <v>CV13,CV28</v>
          </cell>
          <cell r="O2773" t="str">
            <v>S9</v>
          </cell>
          <cell r="P2773" t="str">
            <v>N</v>
          </cell>
          <cell r="Q2773" t="str">
            <v>N</v>
          </cell>
          <cell r="R2773" t="str">
            <v>N</v>
          </cell>
          <cell r="S2773" t="str">
            <v>O</v>
          </cell>
          <cell r="T2773" t="str">
            <v>N</v>
          </cell>
          <cell r="U2773" t="str">
            <v>N</v>
          </cell>
          <cell r="V2773" t="str">
            <v>O</v>
          </cell>
          <cell r="W2773" t="str">
            <v>G</v>
          </cell>
        </row>
        <row r="2774">
          <cell r="B2774" t="str">
            <v>UN3465II</v>
          </cell>
          <cell r="C2774" t="str">
            <v>COMPOSÉ ORGANIQUE DE L ARSENIC, SOLIDE, N.S.A.</v>
          </cell>
          <cell r="D2774" t="str">
            <v>6.1</v>
          </cell>
          <cell r="E2774" t="str">
            <v>T3</v>
          </cell>
          <cell r="F2774" t="str">
            <v>II</v>
          </cell>
          <cell r="G2774" t="str">
            <v>6.1</v>
          </cell>
          <cell r="H2774" t="str">
            <v>274</v>
          </cell>
          <cell r="I2774">
            <v>500</v>
          </cell>
          <cell r="J2774" t="str">
            <v>E4</v>
          </cell>
          <cell r="K2774" t="str">
            <v>2</v>
          </cell>
          <cell r="L2774" t="str">
            <v>E</v>
          </cell>
          <cell r="M2774" t="str">
            <v>V11</v>
          </cell>
          <cell r="N2774" t="str">
            <v>CV13,CV28</v>
          </cell>
          <cell r="O2774" t="str">
            <v>S9,S19</v>
          </cell>
          <cell r="P2774" t="str">
            <v>N</v>
          </cell>
          <cell r="Q2774" t="str">
            <v>N</v>
          </cell>
          <cell r="R2774" t="str">
            <v>N</v>
          </cell>
          <cell r="S2774" t="str">
            <v>O</v>
          </cell>
          <cell r="T2774" t="str">
            <v>N</v>
          </cell>
          <cell r="U2774" t="str">
            <v>N</v>
          </cell>
          <cell r="V2774" t="str">
            <v>O</v>
          </cell>
          <cell r="W2774" t="str">
            <v>G</v>
          </cell>
        </row>
        <row r="2775">
          <cell r="B2775" t="str">
            <v>UN3465I</v>
          </cell>
          <cell r="C2775" t="str">
            <v>COMPOSÉ ORGANIQUE DE L ARSENIC, SOLIDE, N.S.A.</v>
          </cell>
          <cell r="D2775" t="str">
            <v>6.1</v>
          </cell>
          <cell r="E2775" t="str">
            <v>T3</v>
          </cell>
          <cell r="F2775" t="str">
            <v>I</v>
          </cell>
          <cell r="G2775" t="str">
            <v>6.1</v>
          </cell>
          <cell r="H2775" t="str">
            <v>274</v>
          </cell>
          <cell r="I2775">
            <v>0</v>
          </cell>
          <cell r="J2775" t="str">
            <v>E5</v>
          </cell>
          <cell r="K2775" t="str">
            <v>1</v>
          </cell>
          <cell r="L2775" t="str">
            <v>E</v>
          </cell>
          <cell r="M2775" t="str">
            <v>V10</v>
          </cell>
          <cell r="N2775" t="str">
            <v>CV1,CV13,CV28</v>
          </cell>
          <cell r="O2775" t="str">
            <v>S9,S14</v>
          </cell>
          <cell r="P2775" t="str">
            <v>N</v>
          </cell>
          <cell r="Q2775" t="str">
            <v>N</v>
          </cell>
          <cell r="R2775" t="str">
            <v>N</v>
          </cell>
          <cell r="S2775" t="str">
            <v>O</v>
          </cell>
          <cell r="T2775" t="str">
            <v>O</v>
          </cell>
          <cell r="U2775" t="str">
            <v>N</v>
          </cell>
          <cell r="V2775" t="str">
            <v>O</v>
          </cell>
          <cell r="W2775" t="str">
            <v>G</v>
          </cell>
        </row>
        <row r="2776">
          <cell r="B2776" t="str">
            <v>UN3466III</v>
          </cell>
          <cell r="C2776" t="str">
            <v>MÉTAUX-CARBONYLES, SOLIDES, N.S.A.,</v>
          </cell>
          <cell r="D2776" t="str">
            <v>6.1</v>
          </cell>
          <cell r="E2776" t="str">
            <v>T3</v>
          </cell>
          <cell r="F2776" t="str">
            <v>III</v>
          </cell>
          <cell r="G2776" t="str">
            <v>6.1</v>
          </cell>
          <cell r="H2776" t="str">
            <v>274,562</v>
          </cell>
          <cell r="I2776">
            <v>5000</v>
          </cell>
          <cell r="J2776" t="str">
            <v>E1</v>
          </cell>
          <cell r="K2776" t="str">
            <v>2</v>
          </cell>
          <cell r="L2776" t="str">
            <v>E</v>
          </cell>
          <cell r="M2776" t="str">
            <v/>
          </cell>
          <cell r="N2776" t="str">
            <v>CV13,CV28</v>
          </cell>
          <cell r="O2776" t="str">
            <v>S9</v>
          </cell>
          <cell r="P2776" t="str">
            <v>N</v>
          </cell>
          <cell r="Q2776" t="str">
            <v>N</v>
          </cell>
          <cell r="R2776" t="str">
            <v>N</v>
          </cell>
          <cell r="S2776" t="str">
            <v>O</v>
          </cell>
          <cell r="T2776" t="str">
            <v>N</v>
          </cell>
          <cell r="U2776" t="str">
            <v>N</v>
          </cell>
          <cell r="V2776" t="str">
            <v>O</v>
          </cell>
          <cell r="W2776" t="str">
            <v>G</v>
          </cell>
        </row>
        <row r="2777">
          <cell r="B2777" t="str">
            <v>UN3466II</v>
          </cell>
          <cell r="C2777" t="str">
            <v>MÉTAUX-CARBONYLES, SOLIDES, N.S.A.,</v>
          </cell>
          <cell r="D2777" t="str">
            <v>6.1</v>
          </cell>
          <cell r="E2777" t="str">
            <v>T3</v>
          </cell>
          <cell r="F2777" t="str">
            <v>II</v>
          </cell>
          <cell r="G2777" t="str">
            <v>6.1</v>
          </cell>
          <cell r="H2777" t="str">
            <v>274,562</v>
          </cell>
          <cell r="I2777">
            <v>500</v>
          </cell>
          <cell r="J2777" t="str">
            <v>E4</v>
          </cell>
          <cell r="K2777" t="str">
            <v>2</v>
          </cell>
          <cell r="L2777" t="str">
            <v>E</v>
          </cell>
          <cell r="M2777" t="str">
            <v>V11</v>
          </cell>
          <cell r="N2777" t="str">
            <v>CV13,CV28</v>
          </cell>
          <cell r="O2777" t="str">
            <v>S9,S19</v>
          </cell>
          <cell r="P2777" t="str">
            <v>N</v>
          </cell>
          <cell r="Q2777" t="str">
            <v>N</v>
          </cell>
          <cell r="R2777" t="str">
            <v>N</v>
          </cell>
          <cell r="S2777" t="str">
            <v>O</v>
          </cell>
          <cell r="T2777" t="str">
            <v>N</v>
          </cell>
          <cell r="U2777" t="str">
            <v>N</v>
          </cell>
          <cell r="V2777" t="str">
            <v>O</v>
          </cell>
          <cell r="W2777" t="str">
            <v>G</v>
          </cell>
        </row>
        <row r="2778">
          <cell r="B2778" t="str">
            <v>UN3466I</v>
          </cell>
          <cell r="C2778" t="str">
            <v>MÉTAUX-CARBONYLES SOLIDES, N.S.A.,</v>
          </cell>
          <cell r="D2778" t="str">
            <v>6.1</v>
          </cell>
          <cell r="E2778" t="str">
            <v>T3</v>
          </cell>
          <cell r="F2778" t="str">
            <v>I</v>
          </cell>
          <cell r="G2778" t="str">
            <v>6.1</v>
          </cell>
          <cell r="H2778" t="str">
            <v>274,562</v>
          </cell>
          <cell r="I2778">
            <v>0</v>
          </cell>
          <cell r="J2778" t="str">
            <v>E5</v>
          </cell>
          <cell r="K2778" t="str">
            <v>1</v>
          </cell>
          <cell r="L2778" t="str">
            <v>E</v>
          </cell>
          <cell r="M2778" t="str">
            <v>V10</v>
          </cell>
          <cell r="N2778" t="str">
            <v>CV1,CV13,CV28</v>
          </cell>
          <cell r="O2778" t="str">
            <v>S9,S14</v>
          </cell>
          <cell r="P2778" t="str">
            <v>N</v>
          </cell>
          <cell r="Q2778" t="str">
            <v>N</v>
          </cell>
          <cell r="R2778" t="str">
            <v>N</v>
          </cell>
          <cell r="S2778" t="str">
            <v>O</v>
          </cell>
          <cell r="T2778" t="str">
            <v>O</v>
          </cell>
          <cell r="U2778" t="str">
            <v>N</v>
          </cell>
          <cell r="V2778" t="str">
            <v>O</v>
          </cell>
          <cell r="W2778" t="str">
            <v>G</v>
          </cell>
        </row>
        <row r="2779">
          <cell r="B2779" t="str">
            <v>UN3467III</v>
          </cell>
          <cell r="C2779" t="str">
            <v>COMPOSÉ ORGANOMÉTALLIQUE SOLIDE TOXIQUE, N.S.A.</v>
          </cell>
          <cell r="D2779" t="str">
            <v>6.1</v>
          </cell>
          <cell r="E2779" t="str">
            <v>T3</v>
          </cell>
          <cell r="F2779" t="str">
            <v>III</v>
          </cell>
          <cell r="G2779" t="str">
            <v>6.1</v>
          </cell>
          <cell r="H2779" t="str">
            <v>274,562</v>
          </cell>
          <cell r="I2779">
            <v>5000</v>
          </cell>
          <cell r="J2779" t="str">
            <v>E1</v>
          </cell>
          <cell r="K2779" t="str">
            <v>2</v>
          </cell>
          <cell r="L2779" t="str">
            <v>E</v>
          </cell>
          <cell r="M2779" t="str">
            <v/>
          </cell>
          <cell r="N2779" t="str">
            <v>CV13,CV28</v>
          </cell>
          <cell r="O2779" t="str">
            <v>S9</v>
          </cell>
          <cell r="P2779" t="str">
            <v>N</v>
          </cell>
          <cell r="Q2779" t="str">
            <v>N</v>
          </cell>
          <cell r="R2779" t="str">
            <v>N</v>
          </cell>
          <cell r="S2779" t="str">
            <v>O</v>
          </cell>
          <cell r="T2779" t="str">
            <v>N</v>
          </cell>
          <cell r="U2779" t="str">
            <v>N</v>
          </cell>
          <cell r="V2779" t="str">
            <v>O</v>
          </cell>
          <cell r="W2779" t="str">
            <v>G</v>
          </cell>
        </row>
        <row r="2780">
          <cell r="B2780" t="str">
            <v>UN3467II</v>
          </cell>
          <cell r="C2780" t="str">
            <v>COMPOSÉ ORGANOMÉTALLIQUE SOLIDE TOXIQUE, N.S.A.</v>
          </cell>
          <cell r="D2780" t="str">
            <v>6.1</v>
          </cell>
          <cell r="E2780" t="str">
            <v>T3</v>
          </cell>
          <cell r="F2780" t="str">
            <v>II</v>
          </cell>
          <cell r="G2780" t="str">
            <v>6.1</v>
          </cell>
          <cell r="H2780" t="str">
            <v>274,562</v>
          </cell>
          <cell r="I2780">
            <v>500</v>
          </cell>
          <cell r="J2780" t="str">
            <v>E4</v>
          </cell>
          <cell r="K2780" t="str">
            <v>2</v>
          </cell>
          <cell r="L2780" t="str">
            <v>E</v>
          </cell>
          <cell r="M2780" t="str">
            <v>V11</v>
          </cell>
          <cell r="N2780" t="str">
            <v>CV13,CV28</v>
          </cell>
          <cell r="O2780" t="str">
            <v>S9,S19</v>
          </cell>
          <cell r="P2780" t="str">
            <v>N</v>
          </cell>
          <cell r="Q2780" t="str">
            <v>N</v>
          </cell>
          <cell r="R2780" t="str">
            <v>N</v>
          </cell>
          <cell r="S2780" t="str">
            <v>O</v>
          </cell>
          <cell r="T2780" t="str">
            <v>N</v>
          </cell>
          <cell r="U2780" t="str">
            <v>N</v>
          </cell>
          <cell r="V2780" t="str">
            <v>O</v>
          </cell>
          <cell r="W2780" t="str">
            <v>G</v>
          </cell>
        </row>
        <row r="2781">
          <cell r="B2781" t="str">
            <v>UN3467I</v>
          </cell>
          <cell r="C2781" t="str">
            <v>COMPOSÉ ORGANOMÉTALLIQUE SOLIDE TOXIQUE, N.S.A.</v>
          </cell>
          <cell r="D2781" t="str">
            <v>6.1</v>
          </cell>
          <cell r="E2781" t="str">
            <v>T3</v>
          </cell>
          <cell r="F2781" t="str">
            <v>I</v>
          </cell>
          <cell r="G2781" t="str">
            <v>6.1</v>
          </cell>
          <cell r="H2781" t="str">
            <v>274,562</v>
          </cell>
          <cell r="I2781">
            <v>0</v>
          </cell>
          <cell r="J2781" t="str">
            <v>E5</v>
          </cell>
          <cell r="K2781" t="str">
            <v>1</v>
          </cell>
          <cell r="L2781" t="str">
            <v>E</v>
          </cell>
          <cell r="M2781" t="str">
            <v>V10</v>
          </cell>
          <cell r="N2781" t="str">
            <v>CV1,CV13,CV28</v>
          </cell>
          <cell r="O2781" t="str">
            <v>S9,S14</v>
          </cell>
          <cell r="P2781" t="str">
            <v>N</v>
          </cell>
          <cell r="Q2781" t="str">
            <v>N</v>
          </cell>
          <cell r="R2781" t="str">
            <v>N</v>
          </cell>
          <cell r="S2781" t="str">
            <v>O</v>
          </cell>
          <cell r="T2781" t="str">
            <v>O</v>
          </cell>
          <cell r="U2781" t="str">
            <v>N</v>
          </cell>
          <cell r="V2781" t="str">
            <v>O</v>
          </cell>
          <cell r="W2781" t="str">
            <v>G</v>
          </cell>
        </row>
        <row r="2782">
          <cell r="B2782" t="str">
            <v>UN3468</v>
          </cell>
          <cell r="C2782" t="str">
            <v>HYDROGÈNE DANS UN DISPOSITIF DE STOCKAGE À HYDRURE MÉTALLIQUE (CONTENU OU EMBALLÉ DANS UN ÉQUIPEMENT)</v>
          </cell>
          <cell r="D2782" t="str">
            <v>2</v>
          </cell>
          <cell r="E2782" t="str">
            <v>1F</v>
          </cell>
          <cell r="F2782" t="str">
            <v/>
          </cell>
          <cell r="G2782" t="str">
            <v>2.1</v>
          </cell>
          <cell r="H2782">
            <v>321.35599999999999</v>
          </cell>
          <cell r="I2782">
            <v>0</v>
          </cell>
          <cell r="J2782" t="str">
            <v>E0</v>
          </cell>
          <cell r="K2782" t="str">
            <v>2</v>
          </cell>
          <cell r="L2782" t="str">
            <v>D</v>
          </cell>
          <cell r="M2782" t="str">
            <v/>
          </cell>
          <cell r="N2782" t="str">
            <v>CV9,CV10,CV36</v>
          </cell>
          <cell r="O2782" t="str">
            <v>S2,S20</v>
          </cell>
          <cell r="P2782" t="str">
            <v>N</v>
          </cell>
          <cell r="Q2782" t="str">
            <v>N</v>
          </cell>
          <cell r="R2782" t="str">
            <v>N</v>
          </cell>
          <cell r="S2782" t="str">
            <v>N</v>
          </cell>
          <cell r="T2782" t="str">
            <v>N</v>
          </cell>
          <cell r="U2782" t="str">
            <v>N</v>
          </cell>
          <cell r="V2782" t="str">
            <v>N</v>
          </cell>
          <cell r="W2782" t="str">
            <v>ML</v>
          </cell>
        </row>
        <row r="2783">
          <cell r="B2783" t="str">
            <v>UN3469III</v>
          </cell>
          <cell r="C2783" t="str">
            <v>PEINTURES, CORROSIVES, INFLAMMABLES ou MATIÈRES APPARENTÉES</v>
          </cell>
          <cell r="D2783" t="str">
            <v>3</v>
          </cell>
          <cell r="E2783" t="str">
            <v>FC</v>
          </cell>
          <cell r="F2783" t="str">
            <v>III</v>
          </cell>
          <cell r="G2783" t="str">
            <v>3,+8</v>
          </cell>
          <cell r="H2783">
            <v>163.36699999999999</v>
          </cell>
          <cell r="I2783">
            <v>5000</v>
          </cell>
          <cell r="J2783" t="str">
            <v>E1</v>
          </cell>
          <cell r="K2783" t="str">
            <v>3</v>
          </cell>
          <cell r="L2783" t="str">
            <v>E</v>
          </cell>
          <cell r="M2783" t="str">
            <v>V12</v>
          </cell>
          <cell r="N2783" t="str">
            <v/>
          </cell>
          <cell r="O2783" t="str">
            <v>S2</v>
          </cell>
          <cell r="P2783" t="str">
            <v>N</v>
          </cell>
          <cell r="Q2783" t="str">
            <v>N</v>
          </cell>
          <cell r="R2783" t="str">
            <v>N</v>
          </cell>
          <cell r="S2783" t="str">
            <v>N</v>
          </cell>
          <cell r="T2783" t="str">
            <v>N</v>
          </cell>
          <cell r="U2783" t="str">
            <v>N</v>
          </cell>
          <cell r="V2783" t="str">
            <v>N</v>
          </cell>
          <cell r="W2783" t="str">
            <v>ML</v>
          </cell>
        </row>
        <row r="2784">
          <cell r="B2784" t="str">
            <v>UN3469II</v>
          </cell>
          <cell r="C2784" t="str">
            <v>PEINTURES, CORROSIVES, INFLAMMABLES ou MATIÈRES APPARENTÉES</v>
          </cell>
          <cell r="D2784" t="str">
            <v>3</v>
          </cell>
          <cell r="E2784" t="str">
            <v>FC</v>
          </cell>
          <cell r="F2784" t="str">
            <v>II</v>
          </cell>
          <cell r="G2784" t="str">
            <v>3,+8</v>
          </cell>
          <cell r="H2784">
            <v>163.36699999999999</v>
          </cell>
          <cell r="I2784">
            <v>1000</v>
          </cell>
          <cell r="J2784" t="str">
            <v>E2</v>
          </cell>
          <cell r="K2784" t="str">
            <v>2</v>
          </cell>
          <cell r="L2784" t="str">
            <v>E</v>
          </cell>
          <cell r="M2784" t="str">
            <v/>
          </cell>
          <cell r="N2784" t="str">
            <v/>
          </cell>
          <cell r="O2784" t="str">
            <v>S2,S20</v>
          </cell>
          <cell r="P2784" t="str">
            <v>N</v>
          </cell>
          <cell r="Q2784" t="str">
            <v>N</v>
          </cell>
          <cell r="R2784" t="str">
            <v>N</v>
          </cell>
          <cell r="S2784" t="str">
            <v>N</v>
          </cell>
          <cell r="T2784" t="str">
            <v>N</v>
          </cell>
          <cell r="U2784" t="str">
            <v>N</v>
          </cell>
          <cell r="V2784" t="str">
            <v>N</v>
          </cell>
          <cell r="W2784" t="str">
            <v>ML</v>
          </cell>
        </row>
        <row r="2785">
          <cell r="B2785" t="str">
            <v>UN3469I</v>
          </cell>
          <cell r="C2785" t="str">
            <v>PEINTURES, CORROSIVES, INFLAMMABLES ou MATIÈRES APPARENTÉES</v>
          </cell>
          <cell r="D2785" t="str">
            <v>3</v>
          </cell>
          <cell r="E2785" t="str">
            <v>FC</v>
          </cell>
          <cell r="F2785" t="str">
            <v>I</v>
          </cell>
          <cell r="G2785" t="str">
            <v>3,+8</v>
          </cell>
          <cell r="H2785">
            <v>163.36699999999999</v>
          </cell>
          <cell r="I2785">
            <v>0</v>
          </cell>
          <cell r="J2785" t="str">
            <v>E0</v>
          </cell>
          <cell r="K2785" t="str">
            <v>1</v>
          </cell>
          <cell r="L2785" t="str">
            <v>E</v>
          </cell>
          <cell r="M2785" t="str">
            <v/>
          </cell>
          <cell r="N2785" t="str">
            <v/>
          </cell>
          <cell r="O2785" t="str">
            <v>S2,S20</v>
          </cell>
          <cell r="P2785" t="str">
            <v>N</v>
          </cell>
          <cell r="Q2785" t="str">
            <v>N</v>
          </cell>
          <cell r="R2785" t="str">
            <v>N</v>
          </cell>
          <cell r="S2785" t="str">
            <v>N</v>
          </cell>
          <cell r="T2785" t="str">
            <v>N</v>
          </cell>
          <cell r="U2785" t="str">
            <v>N</v>
          </cell>
          <cell r="V2785" t="str">
            <v>N</v>
          </cell>
          <cell r="W2785" t="str">
            <v>ML</v>
          </cell>
        </row>
        <row r="2786">
          <cell r="B2786" t="str">
            <v>UN3470II</v>
          </cell>
          <cell r="C2786" t="str">
            <v>PEINTURES, CORROSIVES, INFLAMMABLES ou MATIÈRES APPARENTÉES</v>
          </cell>
          <cell r="D2786" t="str">
            <v>8</v>
          </cell>
          <cell r="E2786" t="str">
            <v>CF1</v>
          </cell>
          <cell r="F2786" t="str">
            <v>II</v>
          </cell>
          <cell r="G2786" t="str">
            <v>8,+3</v>
          </cell>
          <cell r="H2786">
            <v>163.36699999999999</v>
          </cell>
          <cell r="I2786">
            <v>1000</v>
          </cell>
          <cell r="J2786" t="str">
            <v>E2</v>
          </cell>
          <cell r="K2786" t="str">
            <v>2</v>
          </cell>
          <cell r="L2786" t="str">
            <v>E</v>
          </cell>
          <cell r="M2786" t="str">
            <v/>
          </cell>
          <cell r="N2786" t="str">
            <v/>
          </cell>
          <cell r="O2786" t="str">
            <v>S2</v>
          </cell>
          <cell r="P2786" t="str">
            <v>N</v>
          </cell>
          <cell r="Q2786" t="str">
            <v>N</v>
          </cell>
          <cell r="R2786" t="str">
            <v>N</v>
          </cell>
          <cell r="S2786" t="str">
            <v>N</v>
          </cell>
          <cell r="T2786" t="str">
            <v>N</v>
          </cell>
          <cell r="U2786" t="str">
            <v>N</v>
          </cell>
          <cell r="V2786" t="str">
            <v>N</v>
          </cell>
          <cell r="W2786" t="str">
            <v>ML</v>
          </cell>
        </row>
        <row r="2787">
          <cell r="B2787" t="str">
            <v>UN3471III</v>
          </cell>
          <cell r="C2787" t="str">
            <v>HYDROGÉNODIFLUORU-RES EN SOLUTION, N.S.A.</v>
          </cell>
          <cell r="D2787" t="str">
            <v>8</v>
          </cell>
          <cell r="E2787" t="str">
            <v>CT1</v>
          </cell>
          <cell r="F2787" t="str">
            <v>III</v>
          </cell>
          <cell r="G2787" t="str">
            <v>8,+6.1</v>
          </cell>
          <cell r="H2787" t="str">
            <v/>
          </cell>
          <cell r="I2787">
            <v>5000</v>
          </cell>
          <cell r="J2787" t="str">
            <v>E1</v>
          </cell>
          <cell r="K2787" t="str">
            <v>3</v>
          </cell>
          <cell r="L2787" t="str">
            <v>E</v>
          </cell>
          <cell r="M2787" t="str">
            <v>V12</v>
          </cell>
          <cell r="N2787" t="str">
            <v>CV13,CV28</v>
          </cell>
          <cell r="O2787" t="str">
            <v/>
          </cell>
          <cell r="P2787" t="str">
            <v>N</v>
          </cell>
          <cell r="Q2787" t="str">
            <v>N</v>
          </cell>
          <cell r="R2787" t="str">
            <v>N</v>
          </cell>
          <cell r="S2787" t="str">
            <v>O</v>
          </cell>
          <cell r="T2787" t="str">
            <v>N</v>
          </cell>
          <cell r="U2787" t="str">
            <v>N</v>
          </cell>
          <cell r="V2787" t="str">
            <v>O</v>
          </cell>
          <cell r="W2787" t="str">
            <v>G</v>
          </cell>
        </row>
        <row r="2788">
          <cell r="B2788" t="str">
            <v>UN3471II</v>
          </cell>
          <cell r="C2788" t="str">
            <v>HYDROGÉNODIFLUORU-RES EN SOLUTION, N.S.A.</v>
          </cell>
          <cell r="D2788" t="str">
            <v>8</v>
          </cell>
          <cell r="E2788" t="str">
            <v>CT1</v>
          </cell>
          <cell r="F2788" t="str">
            <v>II</v>
          </cell>
          <cell r="G2788" t="str">
            <v>8,+6.1</v>
          </cell>
          <cell r="H2788" t="str">
            <v/>
          </cell>
          <cell r="I2788">
            <v>1000</v>
          </cell>
          <cell r="J2788" t="str">
            <v>E2</v>
          </cell>
          <cell r="K2788" t="str">
            <v>2</v>
          </cell>
          <cell r="L2788" t="str">
            <v>E</v>
          </cell>
          <cell r="M2788" t="str">
            <v/>
          </cell>
          <cell r="N2788" t="str">
            <v>CV13,CV28</v>
          </cell>
          <cell r="O2788" t="str">
            <v/>
          </cell>
          <cell r="P2788" t="str">
            <v>N</v>
          </cell>
          <cell r="Q2788" t="str">
            <v>N</v>
          </cell>
          <cell r="R2788" t="str">
            <v>N</v>
          </cell>
          <cell r="S2788" t="str">
            <v>O</v>
          </cell>
          <cell r="T2788" t="str">
            <v>N</v>
          </cell>
          <cell r="U2788" t="str">
            <v>N</v>
          </cell>
          <cell r="V2788" t="str">
            <v>O</v>
          </cell>
          <cell r="W2788" t="str">
            <v>G</v>
          </cell>
        </row>
        <row r="2789">
          <cell r="B2789" t="str">
            <v>UN3472III</v>
          </cell>
          <cell r="C2789" t="str">
            <v>ACIDE CROTONIQUE LIQUIDE</v>
          </cell>
          <cell r="D2789" t="str">
            <v>8</v>
          </cell>
          <cell r="E2789" t="str">
            <v>C3</v>
          </cell>
          <cell r="F2789" t="str">
            <v>III</v>
          </cell>
          <cell r="G2789" t="str">
            <v>8</v>
          </cell>
          <cell r="H2789" t="str">
            <v/>
          </cell>
          <cell r="I2789">
            <v>5000</v>
          </cell>
          <cell r="J2789" t="str">
            <v>E1</v>
          </cell>
          <cell r="K2789" t="str">
            <v>3</v>
          </cell>
          <cell r="L2789" t="str">
            <v>E</v>
          </cell>
          <cell r="M2789" t="str">
            <v>V12</v>
          </cell>
          <cell r="N2789" t="str">
            <v/>
          </cell>
          <cell r="O2789" t="str">
            <v/>
          </cell>
          <cell r="P2789" t="str">
            <v>N</v>
          </cell>
          <cell r="Q2789" t="str">
            <v>N</v>
          </cell>
          <cell r="R2789" t="str">
            <v>N</v>
          </cell>
          <cell r="S2789" t="str">
            <v>N</v>
          </cell>
          <cell r="T2789" t="str">
            <v>N</v>
          </cell>
          <cell r="U2789" t="str">
            <v>N</v>
          </cell>
          <cell r="V2789" t="str">
            <v>N</v>
          </cell>
          <cell r="W2789" t="str">
            <v>ML</v>
          </cell>
        </row>
        <row r="2790">
          <cell r="B2790" t="str">
            <v>UN3473</v>
          </cell>
          <cell r="C2790" t="str">
            <v>CARTOUCHES POUR PILE À COMBUSTIBLE ou CARTOUCHES POUR PILE À COMBUSTIBLE CONTENUES DANS UN ÉQUIPEMENT ou CARTOUCHES POUR PILE À COMBUSTIBLE EMBALLÉES AVEC UN ÉQUIPEMENT</v>
          </cell>
          <cell r="D2790" t="str">
            <v>3</v>
          </cell>
          <cell r="E2790" t="str">
            <v>F3</v>
          </cell>
          <cell r="F2790" t="str">
            <v/>
          </cell>
          <cell r="G2790" t="str">
            <v>3</v>
          </cell>
          <cell r="H2790" t="str">
            <v>328</v>
          </cell>
          <cell r="I2790">
            <v>1000</v>
          </cell>
          <cell r="J2790" t="str">
            <v>E0</v>
          </cell>
          <cell r="K2790" t="str">
            <v>3</v>
          </cell>
          <cell r="L2790" t="str">
            <v>E</v>
          </cell>
          <cell r="M2790" t="str">
            <v/>
          </cell>
          <cell r="N2790" t="str">
            <v/>
          </cell>
          <cell r="O2790" t="str">
            <v>S2</v>
          </cell>
          <cell r="P2790" t="str">
            <v>N</v>
          </cell>
          <cell r="Q2790" t="str">
            <v>N</v>
          </cell>
          <cell r="R2790" t="str">
            <v>N</v>
          </cell>
          <cell r="S2790" t="str">
            <v>N</v>
          </cell>
          <cell r="T2790" t="str">
            <v>N</v>
          </cell>
          <cell r="U2790" t="str">
            <v>N</v>
          </cell>
          <cell r="V2790" t="str">
            <v>N</v>
          </cell>
          <cell r="W2790" t="str">
            <v>ML</v>
          </cell>
        </row>
        <row r="2791">
          <cell r="B2791" t="str">
            <v>UN3474I</v>
          </cell>
          <cell r="C2791" t="str">
            <v>1-HYDROXYBENZOTRIAZOLE MONOHYDRATÉ</v>
          </cell>
          <cell r="D2791" t="str">
            <v>4.1</v>
          </cell>
          <cell r="E2791" t="str">
            <v>D</v>
          </cell>
          <cell r="F2791" t="str">
            <v>I</v>
          </cell>
          <cell r="G2791" t="str">
            <v>4.1</v>
          </cell>
          <cell r="H2791" t="str">
            <v/>
          </cell>
          <cell r="I2791">
            <v>0</v>
          </cell>
          <cell r="J2791" t="str">
            <v>E0</v>
          </cell>
          <cell r="K2791" t="str">
            <v>1</v>
          </cell>
          <cell r="L2791" t="str">
            <v>B</v>
          </cell>
          <cell r="M2791" t="str">
            <v/>
          </cell>
          <cell r="N2791" t="str">
            <v/>
          </cell>
          <cell r="O2791" t="str">
            <v>S17</v>
          </cell>
          <cell r="P2791" t="str">
            <v>N</v>
          </cell>
          <cell r="Q2791" t="str">
            <v>N</v>
          </cell>
          <cell r="R2791" t="str">
            <v>N</v>
          </cell>
          <cell r="S2791" t="str">
            <v>N</v>
          </cell>
          <cell r="T2791" t="str">
            <v>O</v>
          </cell>
          <cell r="U2791" t="str">
            <v>N</v>
          </cell>
          <cell r="V2791" t="str">
            <v>N</v>
          </cell>
          <cell r="W2791" t="str">
            <v>G</v>
          </cell>
        </row>
        <row r="2792">
          <cell r="B2792" t="str">
            <v>UN3475II</v>
          </cell>
          <cell r="C2792" t="str">
            <v>MÉLANGE D’ÉTHANOL ET D’ESSENCE</v>
          </cell>
          <cell r="D2792" t="str">
            <v>3</v>
          </cell>
          <cell r="E2792" t="str">
            <v>F1</v>
          </cell>
          <cell r="F2792" t="str">
            <v>II</v>
          </cell>
          <cell r="G2792" t="str">
            <v>3</v>
          </cell>
          <cell r="H2792">
            <v>333.66399999999999</v>
          </cell>
          <cell r="I2792">
            <v>1000</v>
          </cell>
          <cell r="J2792" t="str">
            <v>E2</v>
          </cell>
          <cell r="K2792" t="str">
            <v>2</v>
          </cell>
          <cell r="L2792" t="str">
            <v>E</v>
          </cell>
          <cell r="M2792" t="str">
            <v/>
          </cell>
          <cell r="N2792" t="str">
            <v/>
          </cell>
          <cell r="O2792" t="str">
            <v>S2,S20</v>
          </cell>
          <cell r="P2792" t="str">
            <v>N</v>
          </cell>
          <cell r="Q2792" t="str">
            <v>N</v>
          </cell>
          <cell r="R2792" t="str">
            <v>N</v>
          </cell>
          <cell r="S2792" t="str">
            <v>N</v>
          </cell>
          <cell r="T2792" t="str">
            <v>N</v>
          </cell>
          <cell r="U2792" t="str">
            <v>N</v>
          </cell>
          <cell r="V2792" t="str">
            <v>N</v>
          </cell>
          <cell r="W2792" t="str">
            <v>ML</v>
          </cell>
        </row>
        <row r="2793">
          <cell r="B2793" t="str">
            <v>UN3476</v>
          </cell>
          <cell r="C2793" t="str">
            <v>CARTOUCHES POUR PILE À COMBUSTIBLE ou CONTENUES ou AVEC UN ÉQUIPEMENT</v>
          </cell>
          <cell r="D2793" t="str">
            <v>4.3</v>
          </cell>
          <cell r="E2793" t="str">
            <v>W3</v>
          </cell>
          <cell r="F2793" t="str">
            <v/>
          </cell>
          <cell r="G2793" t="str">
            <v>4.3</v>
          </cell>
          <cell r="H2793" t="str">
            <v>328,334</v>
          </cell>
          <cell r="I2793">
            <v>500</v>
          </cell>
          <cell r="J2793" t="str">
            <v>E0</v>
          </cell>
          <cell r="K2793" t="str">
            <v>3</v>
          </cell>
          <cell r="L2793" t="str">
            <v>E</v>
          </cell>
          <cell r="M2793" t="str">
            <v>V1</v>
          </cell>
          <cell r="N2793" t="str">
            <v>CV23</v>
          </cell>
          <cell r="O2793" t="str">
            <v/>
          </cell>
          <cell r="P2793" t="str">
            <v>N</v>
          </cell>
          <cell r="Q2793" t="str">
            <v>N</v>
          </cell>
          <cell r="R2793" t="str">
            <v>N</v>
          </cell>
          <cell r="S2793" t="str">
            <v>N</v>
          </cell>
          <cell r="T2793" t="str">
            <v>N</v>
          </cell>
          <cell r="U2793" t="str">
            <v>N</v>
          </cell>
          <cell r="V2793" t="str">
            <v>N</v>
          </cell>
          <cell r="W2793" t="str">
            <v>G ou ML</v>
          </cell>
        </row>
        <row r="2794">
          <cell r="B2794" t="str">
            <v>UN3477</v>
          </cell>
          <cell r="C2794" t="str">
            <v>CARTOUCHES POUR PILE À COMBUSTIBLE ou CONTENUES ou AVEC UN ÉQUIPEMENT</v>
          </cell>
          <cell r="D2794" t="str">
            <v>8</v>
          </cell>
          <cell r="E2794" t="str">
            <v>C11</v>
          </cell>
          <cell r="F2794" t="str">
            <v/>
          </cell>
          <cell r="G2794" t="str">
            <v>8</v>
          </cell>
          <cell r="H2794" t="str">
            <v>328,334</v>
          </cell>
          <cell r="I2794">
            <v>1000</v>
          </cell>
          <cell r="J2794" t="str">
            <v>E0</v>
          </cell>
          <cell r="K2794" t="str">
            <v>3</v>
          </cell>
          <cell r="L2794" t="str">
            <v>E</v>
          </cell>
          <cell r="M2794" t="str">
            <v/>
          </cell>
          <cell r="N2794" t="str">
            <v/>
          </cell>
          <cell r="O2794" t="str">
            <v/>
          </cell>
          <cell r="P2794" t="str">
            <v>N</v>
          </cell>
          <cell r="Q2794" t="str">
            <v>N</v>
          </cell>
          <cell r="R2794" t="str">
            <v>N</v>
          </cell>
          <cell r="S2794" t="str">
            <v>N</v>
          </cell>
          <cell r="T2794" t="str">
            <v>N</v>
          </cell>
          <cell r="U2794" t="str">
            <v>N</v>
          </cell>
          <cell r="V2794" t="str">
            <v>N</v>
          </cell>
          <cell r="W2794" t="str">
            <v>G ou ML</v>
          </cell>
        </row>
        <row r="2795">
          <cell r="B2795" t="str">
            <v>UN3478</v>
          </cell>
          <cell r="C2795" t="str">
            <v>CARTOUCHES POUR PILE À COMBUSTIBLE ou CONTENUES ou AVEC UN ÉQUIPEMENT</v>
          </cell>
          <cell r="D2795" t="str">
            <v>2</v>
          </cell>
          <cell r="E2795" t="str">
            <v>6F</v>
          </cell>
          <cell r="F2795" t="str">
            <v/>
          </cell>
          <cell r="G2795" t="str">
            <v>2.1</v>
          </cell>
          <cell r="H2795">
            <v>328.339</v>
          </cell>
          <cell r="I2795">
            <v>120</v>
          </cell>
          <cell r="J2795" t="str">
            <v>E0</v>
          </cell>
          <cell r="K2795" t="str">
            <v>2</v>
          </cell>
          <cell r="L2795" t="str">
            <v>D</v>
          </cell>
          <cell r="M2795" t="str">
            <v/>
          </cell>
          <cell r="N2795" t="str">
            <v>CV9,CV12</v>
          </cell>
          <cell r="O2795" t="str">
            <v>S2</v>
          </cell>
          <cell r="P2795" t="str">
            <v>N</v>
          </cell>
          <cell r="Q2795" t="str">
            <v>N</v>
          </cell>
          <cell r="R2795" t="str">
            <v>N</v>
          </cell>
          <cell r="S2795" t="str">
            <v>N</v>
          </cell>
          <cell r="T2795" t="str">
            <v>N</v>
          </cell>
          <cell r="U2795" t="str">
            <v>N</v>
          </cell>
          <cell r="V2795" t="str">
            <v>N</v>
          </cell>
          <cell r="W2795" t="str">
            <v>ML</v>
          </cell>
        </row>
        <row r="2796">
          <cell r="B2796" t="str">
            <v>UN3479</v>
          </cell>
          <cell r="C2796" t="str">
            <v>CARTOUCHES POUR PILE À COMBUSTIBLE ou CONTENUES ou AVEC UN ÉQUIPEMENT</v>
          </cell>
          <cell r="D2796" t="str">
            <v>2</v>
          </cell>
          <cell r="E2796" t="str">
            <v>6F</v>
          </cell>
          <cell r="F2796" t="str">
            <v/>
          </cell>
          <cell r="G2796" t="str">
            <v>2.1</v>
          </cell>
          <cell r="H2796">
            <v>328.339</v>
          </cell>
          <cell r="I2796">
            <v>120</v>
          </cell>
          <cell r="J2796" t="str">
            <v>E0</v>
          </cell>
          <cell r="K2796" t="str">
            <v>2</v>
          </cell>
          <cell r="L2796" t="str">
            <v>D</v>
          </cell>
          <cell r="M2796" t="str">
            <v/>
          </cell>
          <cell r="N2796" t="str">
            <v>CV9,CV12</v>
          </cell>
          <cell r="O2796" t="str">
            <v>S2</v>
          </cell>
          <cell r="P2796" t="str">
            <v>N</v>
          </cell>
          <cell r="Q2796" t="str">
            <v>N</v>
          </cell>
          <cell r="R2796" t="str">
            <v>N</v>
          </cell>
          <cell r="S2796" t="str">
            <v>N</v>
          </cell>
          <cell r="T2796" t="str">
            <v>N</v>
          </cell>
          <cell r="U2796" t="str">
            <v>N</v>
          </cell>
          <cell r="V2796" t="str">
            <v>N</v>
          </cell>
          <cell r="W2796" t="str">
            <v>ML</v>
          </cell>
        </row>
        <row r="2797">
          <cell r="B2797" t="str">
            <v>UN3480</v>
          </cell>
          <cell r="C2797" t="str">
            <v>PILES AU LITHIUM IONIQUE</v>
          </cell>
          <cell r="D2797" t="str">
            <v>9</v>
          </cell>
          <cell r="E2797" t="str">
            <v>M4</v>
          </cell>
          <cell r="G2797" t="str">
            <v>9</v>
          </cell>
          <cell r="H2797" t="str">
            <v>188,230,310,348,376,377,636</v>
          </cell>
          <cell r="I2797">
            <v>0</v>
          </cell>
          <cell r="J2797" t="str">
            <v>E0</v>
          </cell>
          <cell r="K2797" t="str">
            <v>2</v>
          </cell>
          <cell r="L2797" t="str">
            <v>E</v>
          </cell>
          <cell r="M2797" t="str">
            <v/>
          </cell>
          <cell r="N2797" t="str">
            <v/>
          </cell>
          <cell r="O2797" t="str">
            <v/>
          </cell>
          <cell r="P2797" t="str">
            <v>N</v>
          </cell>
          <cell r="Q2797" t="str">
            <v>N</v>
          </cell>
          <cell r="R2797" t="str">
            <v>N</v>
          </cell>
          <cell r="S2797" t="str">
            <v>N</v>
          </cell>
          <cell r="T2797" t="str">
            <v>N</v>
          </cell>
          <cell r="U2797" t="str">
            <v>N</v>
          </cell>
          <cell r="V2797" t="str">
            <v>N</v>
          </cell>
          <cell r="W2797" t="str">
            <v>G</v>
          </cell>
        </row>
        <row r="2798">
          <cell r="B2798" t="str">
            <v>UN3481</v>
          </cell>
          <cell r="C2798" t="str">
            <v>PILES AU LITHIUM IONIQUE CONTENUES DANS UN ÉQUIPEMENT ou EMBALLÉES AVEC UN ÉQUIPEMENT</v>
          </cell>
          <cell r="D2798" t="str">
            <v>9</v>
          </cell>
          <cell r="E2798" t="str">
            <v>M4</v>
          </cell>
          <cell r="G2798" t="str">
            <v>9</v>
          </cell>
          <cell r="H2798" t="str">
            <v>188,230,310,348,360,376,377,636</v>
          </cell>
          <cell r="I2798">
            <v>0</v>
          </cell>
          <cell r="J2798" t="str">
            <v>E0</v>
          </cell>
          <cell r="K2798" t="str">
            <v>2</v>
          </cell>
          <cell r="L2798" t="str">
            <v>E</v>
          </cell>
          <cell r="M2798" t="str">
            <v/>
          </cell>
          <cell r="N2798" t="str">
            <v/>
          </cell>
          <cell r="O2798" t="str">
            <v/>
          </cell>
          <cell r="P2798" t="str">
            <v>N</v>
          </cell>
          <cell r="Q2798" t="str">
            <v>N</v>
          </cell>
          <cell r="R2798" t="str">
            <v>N</v>
          </cell>
          <cell r="S2798" t="str">
            <v>N</v>
          </cell>
          <cell r="T2798" t="str">
            <v>N</v>
          </cell>
          <cell r="U2798" t="str">
            <v>N</v>
          </cell>
          <cell r="V2798" t="str">
            <v>N</v>
          </cell>
          <cell r="W2798" t="str">
            <v>G</v>
          </cell>
        </row>
        <row r="2799">
          <cell r="B2799" t="str">
            <v>UN3482I</v>
          </cell>
          <cell r="C2799" t="str">
            <v>DISPERSION DE MÉTAUX ALCALINS (OU ALCALINO-TERREUX) , INFLAMMABLE</v>
          </cell>
          <cell r="D2799" t="str">
            <v>4.3</v>
          </cell>
          <cell r="E2799" t="str">
            <v>WF1</v>
          </cell>
          <cell r="F2799" t="str">
            <v>I</v>
          </cell>
          <cell r="G2799" t="str">
            <v>4.3,+3</v>
          </cell>
          <cell r="H2799" t="str">
            <v>182,183,506</v>
          </cell>
          <cell r="I2799">
            <v>0</v>
          </cell>
          <cell r="J2799" t="str">
            <v>E0</v>
          </cell>
          <cell r="K2799" t="str">
            <v>1</v>
          </cell>
          <cell r="L2799" t="str">
            <v>E</v>
          </cell>
          <cell r="M2799" t="str">
            <v>V1</v>
          </cell>
          <cell r="N2799" t="str">
            <v>CV23</v>
          </cell>
          <cell r="O2799" t="str">
            <v>S2,S20</v>
          </cell>
          <cell r="P2799" t="str">
            <v>N</v>
          </cell>
          <cell r="Q2799" t="str">
            <v>N</v>
          </cell>
          <cell r="R2799" t="str">
            <v>N</v>
          </cell>
          <cell r="S2799" t="str">
            <v>N</v>
          </cell>
          <cell r="T2799" t="str">
            <v>N</v>
          </cell>
          <cell r="U2799" t="str">
            <v>N</v>
          </cell>
          <cell r="V2799" t="str">
            <v>N</v>
          </cell>
          <cell r="W2799" t="str">
            <v>G ou ML</v>
          </cell>
        </row>
        <row r="2800">
          <cell r="B2800" t="str">
            <v>UN3483I</v>
          </cell>
          <cell r="C2800" t="str">
            <v>MÉLANGE ANTIDÉTONANT POUR CARBURANTS, INFLAMMABLE</v>
          </cell>
          <cell r="D2800" t="str">
            <v>6.1</v>
          </cell>
          <cell r="E2800" t="str">
            <v>TF1</v>
          </cell>
          <cell r="F2800" t="str">
            <v>I</v>
          </cell>
          <cell r="G2800" t="str">
            <v>6.1,+3</v>
          </cell>
          <cell r="H2800" t="str">
            <v/>
          </cell>
          <cell r="I2800">
            <v>0</v>
          </cell>
          <cell r="J2800" t="str">
            <v>E0</v>
          </cell>
          <cell r="K2800" t="str">
            <v>1</v>
          </cell>
          <cell r="L2800" t="str">
            <v>D</v>
          </cell>
          <cell r="M2800" t="str">
            <v/>
          </cell>
          <cell r="N2800" t="str">
            <v>CV1,CV13,CV28</v>
          </cell>
          <cell r="O2800" t="str">
            <v>S2,S9,S14</v>
          </cell>
          <cell r="P2800" t="str">
            <v>N</v>
          </cell>
          <cell r="Q2800" t="str">
            <v>N</v>
          </cell>
          <cell r="R2800" t="str">
            <v>N</v>
          </cell>
          <cell r="S2800" t="str">
            <v>O</v>
          </cell>
          <cell r="T2800" t="str">
            <v>O</v>
          </cell>
          <cell r="U2800" t="str">
            <v>N</v>
          </cell>
          <cell r="V2800" t="str">
            <v>N</v>
          </cell>
          <cell r="W2800" t="str">
            <v>G ou ML</v>
          </cell>
        </row>
        <row r="2801">
          <cell r="B2801" t="str">
            <v>UN3484I</v>
          </cell>
          <cell r="C2801" t="str">
            <v>HYDRAZINE EN SOLUTION AQUEUSE, INFLAMMABLE</v>
          </cell>
          <cell r="D2801" t="str">
            <v>8</v>
          </cell>
          <cell r="E2801" t="str">
            <v>CFT</v>
          </cell>
          <cell r="F2801" t="str">
            <v>I</v>
          </cell>
          <cell r="G2801" t="str">
            <v>8,+3,+6.1</v>
          </cell>
          <cell r="H2801" t="str">
            <v>530</v>
          </cell>
          <cell r="I2801">
            <v>0</v>
          </cell>
          <cell r="J2801" t="str">
            <v>E0</v>
          </cell>
          <cell r="K2801" t="str">
            <v>1</v>
          </cell>
          <cell r="L2801" t="str">
            <v>D</v>
          </cell>
          <cell r="M2801" t="str">
            <v/>
          </cell>
          <cell r="N2801" t="str">
            <v>CV13,CV28</v>
          </cell>
          <cell r="O2801" t="str">
            <v>S2,S14</v>
          </cell>
          <cell r="P2801" t="str">
            <v>N</v>
          </cell>
          <cell r="Q2801" t="str">
            <v>N</v>
          </cell>
          <cell r="R2801" t="str">
            <v>N</v>
          </cell>
          <cell r="S2801" t="str">
            <v>O</v>
          </cell>
          <cell r="T2801" t="str">
            <v>N</v>
          </cell>
          <cell r="U2801" t="str">
            <v>N</v>
          </cell>
          <cell r="V2801" t="str">
            <v>N</v>
          </cell>
          <cell r="W2801" t="str">
            <v>ML</v>
          </cell>
        </row>
        <row r="2802">
          <cell r="B2802" t="str">
            <v>UN3485II</v>
          </cell>
          <cell r="C2802" t="str">
            <v>HYPOCHLORITE DE CALCIUM (OU EN MÉLANGE) SEC, CORROSIF</v>
          </cell>
          <cell r="D2802" t="str">
            <v>5.1</v>
          </cell>
          <cell r="E2802" t="str">
            <v>OC2</v>
          </cell>
          <cell r="F2802" t="str">
            <v>II</v>
          </cell>
          <cell r="G2802" t="str">
            <v>5.1,+8</v>
          </cell>
          <cell r="H2802" t="str">
            <v>314</v>
          </cell>
          <cell r="I2802">
            <v>1000</v>
          </cell>
          <cell r="J2802" t="str">
            <v>E2</v>
          </cell>
          <cell r="K2802" t="str">
            <v>2</v>
          </cell>
          <cell r="L2802" t="str">
            <v>E</v>
          </cell>
          <cell r="M2802" t="str">
            <v>V11</v>
          </cell>
          <cell r="N2802" t="str">
            <v>CV24,CV35</v>
          </cell>
          <cell r="O2802" t="str">
            <v/>
          </cell>
          <cell r="P2802" t="str">
            <v>N</v>
          </cell>
          <cell r="Q2802" t="str">
            <v>N</v>
          </cell>
          <cell r="R2802" t="str">
            <v>N</v>
          </cell>
          <cell r="S2802" t="str">
            <v>N</v>
          </cell>
          <cell r="T2802" t="str">
            <v>N</v>
          </cell>
          <cell r="U2802" t="str">
            <v>N</v>
          </cell>
          <cell r="V2802" t="str">
            <v>N</v>
          </cell>
          <cell r="W2802" t="str">
            <v>G</v>
          </cell>
        </row>
        <row r="2803">
          <cell r="B2803" t="str">
            <v>UN3486III</v>
          </cell>
          <cell r="C2803" t="str">
            <v>HYPOCHLORITE DE CALCIUM (OU EN MÉLANGE) SEC, CORROSIF</v>
          </cell>
          <cell r="D2803" t="str">
            <v>5.1</v>
          </cell>
          <cell r="E2803" t="str">
            <v>OC2</v>
          </cell>
          <cell r="F2803" t="str">
            <v>III</v>
          </cell>
          <cell r="G2803" t="str">
            <v>5.1,+8</v>
          </cell>
          <cell r="H2803" t="str">
            <v>314</v>
          </cell>
          <cell r="I2803">
            <v>5000</v>
          </cell>
          <cell r="J2803" t="str">
            <v>E1</v>
          </cell>
          <cell r="K2803" t="str">
            <v>3</v>
          </cell>
          <cell r="L2803" t="str">
            <v>E</v>
          </cell>
          <cell r="M2803" t="str">
            <v/>
          </cell>
          <cell r="N2803" t="str">
            <v>CV24,CV35</v>
          </cell>
          <cell r="O2803" t="str">
            <v/>
          </cell>
          <cell r="P2803" t="str">
            <v>N</v>
          </cell>
          <cell r="Q2803" t="str">
            <v>N</v>
          </cell>
          <cell r="R2803" t="str">
            <v>N</v>
          </cell>
          <cell r="S2803" t="str">
            <v>N</v>
          </cell>
          <cell r="T2803" t="str">
            <v>N</v>
          </cell>
          <cell r="U2803" t="str">
            <v>N</v>
          </cell>
          <cell r="V2803" t="str">
            <v>N</v>
          </cell>
          <cell r="W2803" t="str">
            <v>G</v>
          </cell>
        </row>
        <row r="2804">
          <cell r="B2804" t="str">
            <v>UN3487III</v>
          </cell>
          <cell r="C2804" t="str">
            <v>HYPOCHLORITE DE CALCIUM (OU EN MÉLANGE) HYDRATÉ, CORROSIF</v>
          </cell>
          <cell r="D2804" t="str">
            <v>5.1</v>
          </cell>
          <cell r="E2804" t="str">
            <v>OC2</v>
          </cell>
          <cell r="F2804" t="str">
            <v>III</v>
          </cell>
          <cell r="G2804" t="str">
            <v>5.1,+8</v>
          </cell>
          <cell r="H2804" t="str">
            <v>314</v>
          </cell>
          <cell r="I2804">
            <v>5000</v>
          </cell>
          <cell r="J2804" t="str">
            <v>E1</v>
          </cell>
          <cell r="K2804" t="str">
            <v>3</v>
          </cell>
          <cell r="L2804" t="str">
            <v>E</v>
          </cell>
          <cell r="M2804" t="str">
            <v/>
          </cell>
          <cell r="N2804" t="str">
            <v>CV24,CV35</v>
          </cell>
          <cell r="O2804" t="str">
            <v/>
          </cell>
          <cell r="P2804" t="str">
            <v>N</v>
          </cell>
          <cell r="Q2804" t="str">
            <v>N</v>
          </cell>
          <cell r="R2804" t="str">
            <v>N</v>
          </cell>
          <cell r="S2804" t="str">
            <v>N</v>
          </cell>
          <cell r="T2804" t="str">
            <v>N</v>
          </cell>
          <cell r="U2804" t="str">
            <v>N</v>
          </cell>
          <cell r="V2804" t="str">
            <v>N</v>
          </cell>
          <cell r="W2804" t="str">
            <v>G</v>
          </cell>
        </row>
        <row r="2805">
          <cell r="B2805" t="str">
            <v>UN3487II</v>
          </cell>
          <cell r="C2805" t="str">
            <v>HYPOCHLORITE DE CALCIUM (OU EN MÉLANGE) HYDRATÉ, CORROSIF</v>
          </cell>
          <cell r="D2805" t="str">
            <v>5.1</v>
          </cell>
          <cell r="E2805" t="str">
            <v>OC2</v>
          </cell>
          <cell r="F2805" t="str">
            <v>II</v>
          </cell>
          <cell r="G2805" t="str">
            <v>5.1,+8</v>
          </cell>
          <cell r="H2805" t="str">
            <v>314,322</v>
          </cell>
          <cell r="I2805">
            <v>1000</v>
          </cell>
          <cell r="J2805" t="str">
            <v>E2</v>
          </cell>
          <cell r="K2805" t="str">
            <v>2</v>
          </cell>
          <cell r="L2805" t="str">
            <v>E</v>
          </cell>
          <cell r="M2805" t="str">
            <v>V11</v>
          </cell>
          <cell r="N2805" t="str">
            <v>CV24,CV35</v>
          </cell>
          <cell r="O2805" t="str">
            <v/>
          </cell>
          <cell r="P2805" t="str">
            <v>N</v>
          </cell>
          <cell r="Q2805" t="str">
            <v>N</v>
          </cell>
          <cell r="R2805" t="str">
            <v>N</v>
          </cell>
          <cell r="S2805" t="str">
            <v>N</v>
          </cell>
          <cell r="T2805" t="str">
            <v>N</v>
          </cell>
          <cell r="U2805" t="str">
            <v>N</v>
          </cell>
          <cell r="V2805" t="str">
            <v>N</v>
          </cell>
          <cell r="W2805" t="str">
            <v>G</v>
          </cell>
        </row>
        <row r="2806">
          <cell r="B2806" t="str">
            <v>UN3488I</v>
          </cell>
          <cell r="C2806" t="str">
            <v>LIQUIDE TOXIQUE À L’INHALATION, INFLAMMABLE, CORROSIF, N.S.A.</v>
          </cell>
          <cell r="D2806" t="str">
            <v>6.1</v>
          </cell>
          <cell r="E2806" t="str">
            <v>TFC</v>
          </cell>
          <cell r="F2806" t="str">
            <v>I</v>
          </cell>
          <cell r="G2806" t="str">
            <v>6.1,+3,+8</v>
          </cell>
          <cell r="H2806" t="str">
            <v>274</v>
          </cell>
          <cell r="I2806">
            <v>0</v>
          </cell>
          <cell r="J2806" t="str">
            <v>E0</v>
          </cell>
          <cell r="K2806" t="str">
            <v>1</v>
          </cell>
          <cell r="L2806" t="str">
            <v>D</v>
          </cell>
          <cell r="M2806" t="str">
            <v/>
          </cell>
          <cell r="N2806" t="str">
            <v>CV1,CV13,CV28</v>
          </cell>
          <cell r="O2806" t="str">
            <v>S2,S9,S14</v>
          </cell>
          <cell r="P2806" t="str">
            <v>N</v>
          </cell>
          <cell r="Q2806" t="str">
            <v>N</v>
          </cell>
          <cell r="R2806" t="str">
            <v>N</v>
          </cell>
          <cell r="S2806" t="str">
            <v>O</v>
          </cell>
          <cell r="T2806" t="str">
            <v>O</v>
          </cell>
          <cell r="U2806" t="str">
            <v>N</v>
          </cell>
          <cell r="V2806" t="str">
            <v>O</v>
          </cell>
          <cell r="W2806" t="str">
            <v>ML</v>
          </cell>
        </row>
        <row r="2807">
          <cell r="B2807" t="str">
            <v>UN3489I</v>
          </cell>
          <cell r="C2807" t="str">
            <v>LIQUIDE TOXIQUE À L’INHALATION, INFLAMMABLE, CORROSIF, N.S.A.</v>
          </cell>
          <cell r="D2807" t="str">
            <v>6.1</v>
          </cell>
          <cell r="E2807" t="str">
            <v>TFC</v>
          </cell>
          <cell r="F2807" t="str">
            <v>I</v>
          </cell>
          <cell r="G2807" t="str">
            <v>6.1,+3,+8</v>
          </cell>
          <cell r="H2807" t="str">
            <v>274</v>
          </cell>
          <cell r="I2807">
            <v>0</v>
          </cell>
          <cell r="J2807" t="str">
            <v>E0</v>
          </cell>
          <cell r="K2807" t="str">
            <v>1</v>
          </cell>
          <cell r="L2807" t="str">
            <v>D</v>
          </cell>
          <cell r="M2807" t="str">
            <v/>
          </cell>
          <cell r="N2807" t="str">
            <v>CV1,CV13,CV28</v>
          </cell>
          <cell r="O2807" t="str">
            <v>S2,S9,S14</v>
          </cell>
          <cell r="P2807" t="str">
            <v>N</v>
          </cell>
          <cell r="Q2807" t="str">
            <v>N</v>
          </cell>
          <cell r="R2807" t="str">
            <v>N</v>
          </cell>
          <cell r="S2807" t="str">
            <v>O</v>
          </cell>
          <cell r="T2807" t="str">
            <v>O</v>
          </cell>
          <cell r="U2807" t="str">
            <v>N</v>
          </cell>
          <cell r="V2807" t="str">
            <v>O</v>
          </cell>
          <cell r="W2807" t="str">
            <v>ML</v>
          </cell>
        </row>
        <row r="2808">
          <cell r="B2808" t="str">
            <v>UN3490I</v>
          </cell>
          <cell r="C2808" t="str">
            <v>LIQUIDE TOXIQUE À L’INHALATION, HYDRORÉACTIF, INFLAMMABLE, N.S.A.</v>
          </cell>
          <cell r="D2808" t="str">
            <v>6.1</v>
          </cell>
          <cell r="E2808" t="str">
            <v>TFW</v>
          </cell>
          <cell r="F2808" t="str">
            <v>I</v>
          </cell>
          <cell r="G2808" t="str">
            <v>6.1,+3,+4.3</v>
          </cell>
          <cell r="H2808" t="str">
            <v>274</v>
          </cell>
          <cell r="I2808">
            <v>0</v>
          </cell>
          <cell r="J2808" t="str">
            <v>E0</v>
          </cell>
          <cell r="K2808" t="str">
            <v>1</v>
          </cell>
          <cell r="L2808" t="str">
            <v>D</v>
          </cell>
          <cell r="M2808" t="str">
            <v/>
          </cell>
          <cell r="N2808" t="str">
            <v>CV1,CV13,CV28</v>
          </cell>
          <cell r="O2808" t="str">
            <v>S2,S9,S14</v>
          </cell>
          <cell r="P2808" t="str">
            <v>N</v>
          </cell>
          <cell r="Q2808" t="str">
            <v>N</v>
          </cell>
          <cell r="R2808" t="str">
            <v>N</v>
          </cell>
          <cell r="S2808" t="str">
            <v>O</v>
          </cell>
          <cell r="T2808" t="str">
            <v>O</v>
          </cell>
          <cell r="U2808" t="str">
            <v>N</v>
          </cell>
          <cell r="V2808" t="str">
            <v>O</v>
          </cell>
          <cell r="W2808" t="str">
            <v>ML</v>
          </cell>
        </row>
        <row r="2809">
          <cell r="B2809" t="str">
            <v>UN3491I</v>
          </cell>
          <cell r="C2809" t="str">
            <v>LIQUIDE TOXIQUE À L’INHALATION, HYDRORÉACTIF, INFLAMMABLE, N.S.A.</v>
          </cell>
          <cell r="D2809" t="str">
            <v>6.1</v>
          </cell>
          <cell r="E2809" t="str">
            <v>TFW</v>
          </cell>
          <cell r="F2809" t="str">
            <v>I</v>
          </cell>
          <cell r="G2809" t="str">
            <v>6.1,+3,+4.3</v>
          </cell>
          <cell r="H2809" t="str">
            <v>274</v>
          </cell>
          <cell r="I2809">
            <v>0</v>
          </cell>
          <cell r="J2809" t="str">
            <v>E0</v>
          </cell>
          <cell r="K2809" t="str">
            <v>1</v>
          </cell>
          <cell r="L2809" t="str">
            <v>D</v>
          </cell>
          <cell r="M2809" t="str">
            <v/>
          </cell>
          <cell r="N2809" t="str">
            <v>CV1,CV13,CV28</v>
          </cell>
          <cell r="O2809" t="str">
            <v>S2,S9,S14</v>
          </cell>
          <cell r="P2809" t="str">
            <v>N</v>
          </cell>
          <cell r="Q2809" t="str">
            <v>N</v>
          </cell>
          <cell r="R2809" t="str">
            <v>N</v>
          </cell>
          <cell r="S2809" t="str">
            <v>O</v>
          </cell>
          <cell r="T2809" t="str">
            <v>O</v>
          </cell>
          <cell r="U2809" t="str">
            <v>N</v>
          </cell>
          <cell r="V2809" t="str">
            <v>O</v>
          </cell>
          <cell r="W2809" t="str">
            <v>ML</v>
          </cell>
        </row>
        <row r="2810">
          <cell r="B2810" t="str">
            <v>UN3494III</v>
          </cell>
          <cell r="C2810" t="str">
            <v>PÉTROLE BRUT ACIDE, INFLAMMABLE, TOXIQUE</v>
          </cell>
          <cell r="D2810" t="str">
            <v>3</v>
          </cell>
          <cell r="E2810" t="str">
            <v>FT1</v>
          </cell>
          <cell r="F2810" t="str">
            <v>III</v>
          </cell>
          <cell r="G2810" t="str">
            <v>3,+6.1</v>
          </cell>
          <cell r="H2810" t="str">
            <v>343</v>
          </cell>
          <cell r="I2810">
            <v>5000</v>
          </cell>
          <cell r="J2810" t="str">
            <v>E1</v>
          </cell>
          <cell r="K2810" t="str">
            <v>3</v>
          </cell>
          <cell r="L2810" t="str">
            <v>E</v>
          </cell>
          <cell r="M2810" t="str">
            <v>V12</v>
          </cell>
          <cell r="N2810" t="str">
            <v>CV13,CV28</v>
          </cell>
          <cell r="O2810" t="str">
            <v>S2</v>
          </cell>
          <cell r="P2810" t="str">
            <v>N</v>
          </cell>
          <cell r="Q2810" t="str">
            <v>N</v>
          </cell>
          <cell r="R2810" t="str">
            <v>N</v>
          </cell>
          <cell r="S2810" t="str">
            <v>O</v>
          </cell>
          <cell r="T2810" t="str">
            <v>N</v>
          </cell>
          <cell r="U2810" t="str">
            <v>N</v>
          </cell>
          <cell r="V2810" t="str">
            <v>N</v>
          </cell>
          <cell r="W2810" t="str">
            <v>ML</v>
          </cell>
        </row>
        <row r="2811">
          <cell r="B2811" t="str">
            <v>UN3494II</v>
          </cell>
          <cell r="C2811" t="str">
            <v>PÉTROLE BRUT ACIDE, INFLAMMABLE, TOXIQUE</v>
          </cell>
          <cell r="D2811" t="str">
            <v>3</v>
          </cell>
          <cell r="E2811" t="str">
            <v>FT1</v>
          </cell>
          <cell r="F2811" t="str">
            <v>II</v>
          </cell>
          <cell r="G2811" t="str">
            <v>3,+6.1</v>
          </cell>
          <cell r="H2811" t="str">
            <v>343</v>
          </cell>
          <cell r="I2811">
            <v>1000</v>
          </cell>
          <cell r="J2811" t="str">
            <v>E2</v>
          </cell>
          <cell r="K2811" t="str">
            <v>2</v>
          </cell>
          <cell r="L2811" t="str">
            <v>E</v>
          </cell>
          <cell r="M2811" t="str">
            <v/>
          </cell>
          <cell r="N2811" t="str">
            <v>CV13,CV28</v>
          </cell>
          <cell r="O2811" t="str">
            <v>S2,S19</v>
          </cell>
          <cell r="P2811" t="str">
            <v>N</v>
          </cell>
          <cell r="Q2811" t="str">
            <v>N</v>
          </cell>
          <cell r="R2811" t="str">
            <v>N</v>
          </cell>
          <cell r="S2811" t="str">
            <v>O</v>
          </cell>
          <cell r="T2811" t="str">
            <v>N</v>
          </cell>
          <cell r="U2811" t="str">
            <v>N</v>
          </cell>
          <cell r="V2811" t="str">
            <v>N</v>
          </cell>
          <cell r="W2811" t="str">
            <v>ML</v>
          </cell>
        </row>
        <row r="2812">
          <cell r="B2812" t="str">
            <v>UN3494I</v>
          </cell>
          <cell r="C2812" t="str">
            <v>PÉTROLE BRUT ACIDE, INFLAMMABLE, TOXIQUE</v>
          </cell>
          <cell r="D2812" t="str">
            <v>3</v>
          </cell>
          <cell r="E2812" t="str">
            <v>FT1</v>
          </cell>
          <cell r="F2812" t="str">
            <v>I</v>
          </cell>
          <cell r="G2812" t="str">
            <v>3,+6.1</v>
          </cell>
          <cell r="H2812" t="str">
            <v>343</v>
          </cell>
          <cell r="I2812">
            <v>0</v>
          </cell>
          <cell r="J2812" t="str">
            <v>E0</v>
          </cell>
          <cell r="K2812" t="str">
            <v>1</v>
          </cell>
          <cell r="L2812" t="str">
            <v>E</v>
          </cell>
          <cell r="M2812" t="str">
            <v/>
          </cell>
          <cell r="N2812" t="str">
            <v>CV13,CV28</v>
          </cell>
          <cell r="O2812" t="str">
            <v>S2,S22</v>
          </cell>
          <cell r="P2812" t="str">
            <v>N</v>
          </cell>
          <cell r="Q2812" t="str">
            <v>N</v>
          </cell>
          <cell r="R2812" t="str">
            <v>N</v>
          </cell>
          <cell r="S2812" t="str">
            <v>O</v>
          </cell>
          <cell r="T2812" t="str">
            <v>N</v>
          </cell>
          <cell r="U2812" t="str">
            <v>N</v>
          </cell>
          <cell r="V2812" t="str">
            <v>N</v>
          </cell>
          <cell r="W2812" t="str">
            <v>ML</v>
          </cell>
        </row>
        <row r="2813">
          <cell r="B2813" t="str">
            <v>UN3495III</v>
          </cell>
          <cell r="C2813" t="str">
            <v>IODE</v>
          </cell>
          <cell r="D2813" t="str">
            <v>8</v>
          </cell>
          <cell r="E2813" t="str">
            <v>CT2</v>
          </cell>
          <cell r="F2813" t="str">
            <v>III</v>
          </cell>
          <cell r="G2813" t="str">
            <v>8,+6.1</v>
          </cell>
          <cell r="H2813" t="str">
            <v>279</v>
          </cell>
          <cell r="I2813">
            <v>5000</v>
          </cell>
          <cell r="J2813" t="str">
            <v>E1</v>
          </cell>
          <cell r="K2813" t="str">
            <v>3</v>
          </cell>
          <cell r="L2813" t="str">
            <v>E</v>
          </cell>
          <cell r="M2813" t="str">
            <v/>
          </cell>
          <cell r="N2813" t="str">
            <v>CV13,CV28</v>
          </cell>
          <cell r="O2813" t="str">
            <v/>
          </cell>
          <cell r="P2813" t="str">
            <v>N</v>
          </cell>
          <cell r="Q2813" t="str">
            <v>N</v>
          </cell>
          <cell r="R2813" t="str">
            <v>N</v>
          </cell>
          <cell r="S2813" t="str">
            <v>O</v>
          </cell>
          <cell r="T2813" t="str">
            <v>N</v>
          </cell>
          <cell r="U2813" t="str">
            <v>N</v>
          </cell>
          <cell r="V2813" t="str">
            <v>N</v>
          </cell>
          <cell r="W2813" t="str">
            <v>G</v>
          </cell>
        </row>
        <row r="2814">
          <cell r="B2814" t="str">
            <v>UN3496</v>
          </cell>
          <cell r="C2814" t="str">
            <v>PILES AU NICKEL-HYDRURE MÉTALLIQUE</v>
          </cell>
          <cell r="D2814" t="str">
            <v>9</v>
          </cell>
          <cell r="E2814" t="str">
            <v>M11</v>
          </cell>
          <cell r="F2814" t="str">
            <v/>
          </cell>
          <cell r="G2814" t="str">
            <v/>
          </cell>
          <cell r="H2814" t="str">
            <v>NON SOUMIS À L'ADR</v>
          </cell>
          <cell r="J2814" t="str">
            <v/>
          </cell>
          <cell r="K2814" t="str">
            <v>NON SOUMIS À L'ADR</v>
          </cell>
          <cell r="L2814" t="str">
            <v>-</v>
          </cell>
          <cell r="M2814" t="str">
            <v/>
          </cell>
          <cell r="N2814" t="str">
            <v/>
          </cell>
          <cell r="O2814" t="str">
            <v/>
          </cell>
          <cell r="P2814" t="str">
            <v>N</v>
          </cell>
          <cell r="Q2814" t="str">
            <v>N</v>
          </cell>
          <cell r="R2814" t="str">
            <v>O</v>
          </cell>
          <cell r="S2814" t="str">
            <v>N</v>
          </cell>
          <cell r="T2814" t="str">
            <v>N</v>
          </cell>
          <cell r="U2814" t="str">
            <v>N</v>
          </cell>
          <cell r="V2814" t="str">
            <v>N</v>
          </cell>
          <cell r="W2814" t="str">
            <v>G</v>
          </cell>
        </row>
        <row r="2815">
          <cell r="B2815" t="str">
            <v>UN3497III</v>
          </cell>
          <cell r="C2815" t="str">
            <v>FARINE DE KRILL</v>
          </cell>
          <cell r="D2815" t="str">
            <v>4.2</v>
          </cell>
          <cell r="E2815" t="str">
            <v>S2</v>
          </cell>
          <cell r="F2815" t="str">
            <v>III</v>
          </cell>
          <cell r="G2815" t="str">
            <v>4.2</v>
          </cell>
          <cell r="H2815" t="str">
            <v>300</v>
          </cell>
          <cell r="I2815">
            <v>0</v>
          </cell>
          <cell r="J2815" t="str">
            <v>E1</v>
          </cell>
          <cell r="K2815" t="str">
            <v>3</v>
          </cell>
          <cell r="L2815" t="str">
            <v>E</v>
          </cell>
          <cell r="M2815" t="str">
            <v>V1</v>
          </cell>
          <cell r="N2815" t="str">
            <v/>
          </cell>
          <cell r="O2815" t="str">
            <v/>
          </cell>
          <cell r="P2815" t="str">
            <v>N</v>
          </cell>
          <cell r="Q2815" t="str">
            <v>N</v>
          </cell>
          <cell r="R2815" t="str">
            <v>N</v>
          </cell>
          <cell r="S2815" t="str">
            <v>N</v>
          </cell>
          <cell r="T2815" t="str">
            <v>N</v>
          </cell>
          <cell r="U2815" t="str">
            <v>N</v>
          </cell>
          <cell r="V2815" t="str">
            <v>N</v>
          </cell>
          <cell r="W2815" t="str">
            <v>G</v>
          </cell>
        </row>
        <row r="2816">
          <cell r="B2816" t="str">
            <v>UN3497II</v>
          </cell>
          <cell r="C2816" t="str">
            <v>FARINE DE KRILL</v>
          </cell>
          <cell r="D2816" t="str">
            <v>4.2</v>
          </cell>
          <cell r="E2816" t="str">
            <v>S2</v>
          </cell>
          <cell r="F2816" t="str">
            <v>II</v>
          </cell>
          <cell r="G2816" t="str">
            <v>4.2</v>
          </cell>
          <cell r="H2816" t="str">
            <v>300</v>
          </cell>
          <cell r="I2816">
            <v>0</v>
          </cell>
          <cell r="J2816" t="str">
            <v>E2</v>
          </cell>
          <cell r="K2816" t="str">
            <v>2</v>
          </cell>
          <cell r="L2816" t="str">
            <v>E</v>
          </cell>
          <cell r="M2816" t="str">
            <v>V1</v>
          </cell>
          <cell r="N2816" t="str">
            <v/>
          </cell>
          <cell r="O2816" t="str">
            <v/>
          </cell>
          <cell r="P2816" t="str">
            <v>N</v>
          </cell>
          <cell r="Q2816" t="str">
            <v>N</v>
          </cell>
          <cell r="R2816" t="str">
            <v>N</v>
          </cell>
          <cell r="S2816" t="str">
            <v>N</v>
          </cell>
          <cell r="T2816" t="str">
            <v>N</v>
          </cell>
          <cell r="U2816" t="str">
            <v>N</v>
          </cell>
          <cell r="V2816" t="str">
            <v>N</v>
          </cell>
          <cell r="W2816" t="str">
            <v>G</v>
          </cell>
        </row>
        <row r="2817">
          <cell r="B2817" t="str">
            <v>UN3498II</v>
          </cell>
          <cell r="C2817" t="str">
            <v>MONOCHLORURE D’IODE LIQUIDE</v>
          </cell>
          <cell r="D2817" t="str">
            <v>8</v>
          </cell>
          <cell r="E2817" t="str">
            <v>C1</v>
          </cell>
          <cell r="F2817" t="str">
            <v>II</v>
          </cell>
          <cell r="G2817" t="str">
            <v>8</v>
          </cell>
          <cell r="H2817" t="str">
            <v/>
          </cell>
          <cell r="I2817">
            <v>1000</v>
          </cell>
          <cell r="J2817" t="str">
            <v>E0</v>
          </cell>
          <cell r="K2817" t="str">
            <v>2</v>
          </cell>
          <cell r="L2817" t="str">
            <v>E</v>
          </cell>
          <cell r="M2817" t="str">
            <v/>
          </cell>
          <cell r="N2817" t="str">
            <v/>
          </cell>
          <cell r="O2817" t="str">
            <v/>
          </cell>
          <cell r="P2817" t="str">
            <v>N</v>
          </cell>
          <cell r="Q2817" t="str">
            <v>N</v>
          </cell>
          <cell r="R2817" t="str">
            <v>N</v>
          </cell>
          <cell r="S2817" t="str">
            <v>N</v>
          </cell>
          <cell r="T2817" t="str">
            <v>N</v>
          </cell>
          <cell r="U2817" t="str">
            <v>N</v>
          </cell>
          <cell r="V2817" t="str">
            <v>N</v>
          </cell>
          <cell r="W2817" t="str">
            <v>ML</v>
          </cell>
        </row>
        <row r="2818">
          <cell r="B2818" t="str">
            <v>UN3499</v>
          </cell>
          <cell r="C2818" t="str">
            <v>CONDENSATEUR ÉLECTRIQUE A DOUBLE COUCHE</v>
          </cell>
          <cell r="D2818" t="str">
            <v>9</v>
          </cell>
          <cell r="E2818" t="str">
            <v>M11</v>
          </cell>
          <cell r="F2818" t="str">
            <v/>
          </cell>
          <cell r="G2818" t="str">
            <v>9</v>
          </cell>
          <cell r="H2818" t="str">
            <v>361</v>
          </cell>
          <cell r="I2818">
            <v>0</v>
          </cell>
          <cell r="J2818" t="str">
            <v>E0</v>
          </cell>
          <cell r="K2818" t="str">
            <v>4</v>
          </cell>
          <cell r="L2818" t="str">
            <v>E</v>
          </cell>
          <cell r="M2818" t="str">
            <v/>
          </cell>
          <cell r="N2818" t="str">
            <v/>
          </cell>
          <cell r="O2818" t="str">
            <v/>
          </cell>
          <cell r="P2818" t="str">
            <v>N</v>
          </cell>
          <cell r="Q2818" t="str">
            <v>N</v>
          </cell>
          <cell r="R2818" t="str">
            <v>N</v>
          </cell>
          <cell r="S2818" t="str">
            <v>N</v>
          </cell>
          <cell r="T2818" t="str">
            <v>N</v>
          </cell>
          <cell r="U2818" t="str">
            <v>N</v>
          </cell>
          <cell r="V2818" t="str">
            <v>N</v>
          </cell>
          <cell r="W2818" t="str">
            <v>G</v>
          </cell>
        </row>
        <row r="2819">
          <cell r="B2819" t="str">
            <v>UN3500</v>
          </cell>
          <cell r="C2819" t="str">
            <v>PRODUIT CHIMIQUE SOUS PRESSION, N.S.A.</v>
          </cell>
          <cell r="D2819" t="str">
            <v>2</v>
          </cell>
          <cell r="E2819" t="str">
            <v>8A</v>
          </cell>
          <cell r="F2819" t="str">
            <v/>
          </cell>
          <cell r="G2819" t="str">
            <v>2.2</v>
          </cell>
          <cell r="H2819">
            <v>274.65899999999999</v>
          </cell>
          <cell r="I2819">
            <v>0</v>
          </cell>
          <cell r="J2819" t="str">
            <v>E0</v>
          </cell>
          <cell r="K2819" t="str">
            <v>3</v>
          </cell>
          <cell r="L2819" t="str">
            <v>E</v>
          </cell>
          <cell r="M2819" t="str">
            <v/>
          </cell>
          <cell r="N2819" t="str">
            <v>CV9,CV10,CV12,CV36</v>
          </cell>
          <cell r="O2819" t="str">
            <v/>
          </cell>
          <cell r="P2819" t="str">
            <v>N</v>
          </cell>
          <cell r="Q2819" t="str">
            <v>N</v>
          </cell>
          <cell r="R2819" t="str">
            <v>N</v>
          </cell>
          <cell r="S2819" t="str">
            <v>N</v>
          </cell>
          <cell r="T2819" t="str">
            <v>N</v>
          </cell>
          <cell r="U2819" t="str">
            <v>N</v>
          </cell>
          <cell r="V2819" t="str">
            <v>O</v>
          </cell>
          <cell r="W2819" t="str">
            <v>ML</v>
          </cell>
        </row>
        <row r="2820">
          <cell r="B2820" t="str">
            <v>UN3501</v>
          </cell>
          <cell r="C2820" t="str">
            <v>PRODUIT CHIMIQUE SOUS PRESSION, INFLAMMABLE, N.S.A.</v>
          </cell>
          <cell r="D2820" t="str">
            <v>2</v>
          </cell>
          <cell r="E2820" t="str">
            <v>8F</v>
          </cell>
          <cell r="F2820" t="str">
            <v/>
          </cell>
          <cell r="G2820" t="str">
            <v>2.1</v>
          </cell>
          <cell r="H2820">
            <v>274.65899999999999</v>
          </cell>
          <cell r="I2820">
            <v>0</v>
          </cell>
          <cell r="J2820" t="str">
            <v>E0</v>
          </cell>
          <cell r="K2820" t="str">
            <v>2</v>
          </cell>
          <cell r="L2820" t="str">
            <v>D</v>
          </cell>
          <cell r="M2820" t="str">
            <v/>
          </cell>
          <cell r="N2820" t="str">
            <v>CV9,CV10,CV12,CV36</v>
          </cell>
          <cell r="O2820" t="str">
            <v>S2</v>
          </cell>
          <cell r="P2820" t="str">
            <v>N</v>
          </cell>
          <cell r="Q2820" t="str">
            <v>N</v>
          </cell>
          <cell r="R2820" t="str">
            <v>N</v>
          </cell>
          <cell r="S2820" t="str">
            <v>N</v>
          </cell>
          <cell r="T2820" t="str">
            <v>N</v>
          </cell>
          <cell r="U2820" t="str">
            <v>N</v>
          </cell>
          <cell r="V2820" t="str">
            <v>O</v>
          </cell>
          <cell r="W2820" t="str">
            <v>ML</v>
          </cell>
        </row>
        <row r="2821">
          <cell r="B2821" t="str">
            <v>UN3502</v>
          </cell>
          <cell r="C2821" t="str">
            <v>PRODUIT CHIMIQUE SOUS PRESSION, TOXIQUE, N.S.A.</v>
          </cell>
          <cell r="D2821" t="str">
            <v>2</v>
          </cell>
          <cell r="E2821" t="str">
            <v>8T</v>
          </cell>
          <cell r="F2821" t="str">
            <v/>
          </cell>
          <cell r="G2821" t="str">
            <v>2.2,+6.1</v>
          </cell>
          <cell r="H2821">
            <v>274.65899999999999</v>
          </cell>
          <cell r="I2821">
            <v>0</v>
          </cell>
          <cell r="J2821" t="str">
            <v>E0</v>
          </cell>
          <cell r="K2821" t="str">
            <v>TRANSPORT INTERDIT</v>
          </cell>
          <cell r="L2821" t="str">
            <v>D</v>
          </cell>
          <cell r="M2821" t="str">
            <v/>
          </cell>
          <cell r="N2821" t="str">
            <v>CV9,CV10,CV12,CV28,CV36</v>
          </cell>
          <cell r="O2821" t="str">
            <v/>
          </cell>
          <cell r="P2821" t="str">
            <v>N</v>
          </cell>
          <cell r="Q2821" t="str">
            <v>O</v>
          </cell>
          <cell r="R2821" t="str">
            <v>I</v>
          </cell>
          <cell r="S2821" t="str">
            <v>I</v>
          </cell>
          <cell r="T2821" t="str">
            <v>I</v>
          </cell>
          <cell r="U2821" t="str">
            <v>I</v>
          </cell>
          <cell r="V2821" t="str">
            <v>I</v>
          </cell>
          <cell r="W2821" t="str">
            <v>I</v>
          </cell>
        </row>
        <row r="2822">
          <cell r="B2822" t="str">
            <v>UN3503</v>
          </cell>
          <cell r="C2822" t="str">
            <v>PRODUIT CHIMIQUE SOUS PRESSION, CORROSIF, N.S.A.</v>
          </cell>
          <cell r="D2822" t="str">
            <v>2</v>
          </cell>
          <cell r="E2822" t="str">
            <v>8C</v>
          </cell>
          <cell r="F2822" t="str">
            <v/>
          </cell>
          <cell r="G2822" t="str">
            <v>2.2,+8</v>
          </cell>
          <cell r="H2822">
            <v>274.65899999999999</v>
          </cell>
          <cell r="I2822">
            <v>0</v>
          </cell>
          <cell r="J2822" t="str">
            <v>E0</v>
          </cell>
          <cell r="K2822" t="str">
            <v>1</v>
          </cell>
          <cell r="L2822" t="str">
            <v>D</v>
          </cell>
          <cell r="M2822" t="str">
            <v/>
          </cell>
          <cell r="N2822" t="str">
            <v>CV9,CV10,CV12,CV36</v>
          </cell>
          <cell r="O2822" t="str">
            <v/>
          </cell>
          <cell r="P2822" t="str">
            <v>N</v>
          </cell>
          <cell r="Q2822" t="str">
            <v>N</v>
          </cell>
          <cell r="R2822" t="str">
            <v>N</v>
          </cell>
          <cell r="S2822" t="str">
            <v>N</v>
          </cell>
          <cell r="T2822" t="str">
            <v>N</v>
          </cell>
          <cell r="U2822" t="str">
            <v>N</v>
          </cell>
          <cell r="V2822" t="str">
            <v>O</v>
          </cell>
          <cell r="W2822" t="str">
            <v>ML</v>
          </cell>
        </row>
        <row r="2823">
          <cell r="B2823" t="str">
            <v>UN3504</v>
          </cell>
          <cell r="C2823" t="str">
            <v>PRODUIT CHIMIQUE SOUS PRESSION, INFLAMMABLE, TOXIQUE, N.S.A.</v>
          </cell>
          <cell r="D2823" t="str">
            <v>2</v>
          </cell>
          <cell r="E2823" t="str">
            <v>8TF</v>
          </cell>
          <cell r="F2823" t="str">
            <v/>
          </cell>
          <cell r="G2823" t="str">
            <v>2.1,+6.1</v>
          </cell>
          <cell r="H2823">
            <v>274.65899999999999</v>
          </cell>
          <cell r="I2823">
            <v>0</v>
          </cell>
          <cell r="J2823" t="str">
            <v>E0</v>
          </cell>
          <cell r="K2823" t="str">
            <v>TRANSPORT INTERDIT</v>
          </cell>
          <cell r="L2823" t="str">
            <v>D</v>
          </cell>
          <cell r="M2823" t="str">
            <v/>
          </cell>
          <cell r="N2823" t="str">
            <v>CV9,CV10,CV12,CV28,CV36</v>
          </cell>
          <cell r="O2823" t="str">
            <v>S2</v>
          </cell>
          <cell r="P2823" t="str">
            <v>N</v>
          </cell>
          <cell r="Q2823" t="str">
            <v>O</v>
          </cell>
          <cell r="R2823" t="str">
            <v>I</v>
          </cell>
          <cell r="S2823" t="str">
            <v>I</v>
          </cell>
          <cell r="T2823" t="str">
            <v>I</v>
          </cell>
          <cell r="U2823" t="str">
            <v>I</v>
          </cell>
          <cell r="V2823" t="str">
            <v>I</v>
          </cell>
          <cell r="W2823" t="str">
            <v>I</v>
          </cell>
        </row>
        <row r="2824">
          <cell r="B2824" t="str">
            <v>UN3505</v>
          </cell>
          <cell r="C2824" t="str">
            <v>PRODUIT CHIMIQUE SOUS PRESSION, INFLAMMABLE, CORROSIF, N.S.A.</v>
          </cell>
          <cell r="D2824" t="str">
            <v>2</v>
          </cell>
          <cell r="E2824" t="str">
            <v>8FC</v>
          </cell>
          <cell r="F2824" t="str">
            <v/>
          </cell>
          <cell r="G2824" t="str">
            <v>2.1,+8</v>
          </cell>
          <cell r="H2824">
            <v>274.65899999999999</v>
          </cell>
          <cell r="I2824">
            <v>0</v>
          </cell>
          <cell r="J2824" t="str">
            <v>E0</v>
          </cell>
          <cell r="K2824" t="str">
            <v>1</v>
          </cell>
          <cell r="L2824" t="str">
            <v>D</v>
          </cell>
          <cell r="M2824" t="str">
            <v/>
          </cell>
          <cell r="N2824" t="str">
            <v>CV9,CV10,CV12,CV36</v>
          </cell>
          <cell r="O2824" t="str">
            <v>S2</v>
          </cell>
          <cell r="P2824" t="str">
            <v>N</v>
          </cell>
          <cell r="Q2824" t="str">
            <v>N</v>
          </cell>
          <cell r="R2824" t="str">
            <v>N</v>
          </cell>
          <cell r="S2824" t="str">
            <v>N</v>
          </cell>
          <cell r="T2824" t="str">
            <v>N</v>
          </cell>
          <cell r="U2824" t="str">
            <v>N</v>
          </cell>
          <cell r="V2824" t="str">
            <v>O</v>
          </cell>
          <cell r="W2824" t="str">
            <v>ML</v>
          </cell>
        </row>
        <row r="2825">
          <cell r="B2825" t="str">
            <v>UN3506</v>
          </cell>
          <cell r="C2825" t="str">
            <v>MERCURE CONTENU DANS DES OBJETS MANUFACTURÉS</v>
          </cell>
          <cell r="D2825" t="str">
            <v>8</v>
          </cell>
          <cell r="E2825" t="str">
            <v>CT3</v>
          </cell>
          <cell r="G2825" t="str">
            <v>8,+6.1</v>
          </cell>
          <cell r="H2825" t="str">
            <v>366</v>
          </cell>
          <cell r="I2825">
            <v>5000</v>
          </cell>
          <cell r="J2825" t="str">
            <v>E0</v>
          </cell>
          <cell r="K2825" t="str">
            <v>3</v>
          </cell>
          <cell r="L2825" t="str">
            <v>E</v>
          </cell>
          <cell r="M2825" t="str">
            <v/>
          </cell>
          <cell r="N2825" t="str">
            <v>CV13,CV28</v>
          </cell>
          <cell r="O2825" t="str">
            <v/>
          </cell>
          <cell r="P2825" t="str">
            <v>N</v>
          </cell>
          <cell r="Q2825" t="str">
            <v>N</v>
          </cell>
          <cell r="R2825" t="str">
            <v>N</v>
          </cell>
          <cell r="S2825" t="str">
            <v>O</v>
          </cell>
          <cell r="T2825" t="str">
            <v>N</v>
          </cell>
          <cell r="U2825" t="str">
            <v>N</v>
          </cell>
          <cell r="V2825" t="str">
            <v>N</v>
          </cell>
          <cell r="W2825" t="str">
            <v>G</v>
          </cell>
        </row>
        <row r="2826">
          <cell r="B2826" t="str">
            <v>UN3507I</v>
          </cell>
          <cell r="C2826" t="str">
            <v>HEXAFLUORURE D'URANIUM, MATIÈRES RADIOACTIVES, EN COLIS EXCEPTÉ</v>
          </cell>
          <cell r="D2826" t="str">
            <v>6.1</v>
          </cell>
          <cell r="F2826" t="str">
            <v>I</v>
          </cell>
          <cell r="G2826" t="str">
            <v>6.1,+8</v>
          </cell>
          <cell r="H2826">
            <v>317.36900000000003</v>
          </cell>
          <cell r="I2826">
            <v>0</v>
          </cell>
          <cell r="J2826" t="str">
            <v>E0</v>
          </cell>
          <cell r="K2826">
            <v>1</v>
          </cell>
          <cell r="L2826" t="str">
            <v>D</v>
          </cell>
          <cell r="M2826" t="str">
            <v/>
          </cell>
          <cell r="N2826" t="str">
            <v>Voir DS 369</v>
          </cell>
          <cell r="O2826" t="str">
            <v>S21</v>
          </cell>
          <cell r="P2826" t="str">
            <v>N</v>
          </cell>
          <cell r="Q2826" t="str">
            <v>N</v>
          </cell>
          <cell r="R2826" t="str">
            <v>N</v>
          </cell>
          <cell r="S2826" t="str">
            <v>O</v>
          </cell>
          <cell r="T2826" t="str">
            <v>O</v>
          </cell>
          <cell r="U2826" t="str">
            <v>N</v>
          </cell>
          <cell r="V2826" t="str">
            <v>N</v>
          </cell>
          <cell r="W2826" t="str">
            <v>ML</v>
          </cell>
        </row>
        <row r="2827">
          <cell r="B2827" t="str">
            <v>UN3508</v>
          </cell>
          <cell r="C2827" t="str">
            <v>CONDENSATEUR ASYMETRIQUE</v>
          </cell>
          <cell r="D2827" t="str">
            <v>9</v>
          </cell>
          <cell r="E2827" t="str">
            <v>M11</v>
          </cell>
          <cell r="G2827" t="str">
            <v>9</v>
          </cell>
          <cell r="H2827">
            <v>372</v>
          </cell>
          <cell r="I2827">
            <v>0</v>
          </cell>
          <cell r="J2827" t="str">
            <v>E0</v>
          </cell>
          <cell r="K2827">
            <v>4</v>
          </cell>
          <cell r="L2827" t="str">
            <v>E</v>
          </cell>
          <cell r="M2827" t="str">
            <v/>
          </cell>
          <cell r="O2827" t="str">
            <v/>
          </cell>
          <cell r="P2827" t="str">
            <v>N</v>
          </cell>
          <cell r="Q2827" t="str">
            <v>N</v>
          </cell>
          <cell r="R2827" t="str">
            <v>N</v>
          </cell>
          <cell r="S2827" t="str">
            <v>N</v>
          </cell>
          <cell r="T2827" t="str">
            <v>N</v>
          </cell>
          <cell r="U2827" t="str">
            <v>N</v>
          </cell>
          <cell r="V2827" t="str">
            <v>N</v>
          </cell>
          <cell r="W2827" t="str">
            <v>G</v>
          </cell>
        </row>
        <row r="2828">
          <cell r="B2828" t="str">
            <v>UN3509</v>
          </cell>
          <cell r="C2828" t="str">
            <v>EMBALLAGES MIS AU REBUT, VIDES, NON NETTOYÉS</v>
          </cell>
          <cell r="D2828" t="str">
            <v>9</v>
          </cell>
          <cell r="E2828" t="str">
            <v>M11</v>
          </cell>
          <cell r="G2828" t="str">
            <v>9</v>
          </cell>
          <cell r="H2828">
            <v>663</v>
          </cell>
          <cell r="I2828">
            <v>0</v>
          </cell>
          <cell r="J2828" t="str">
            <v>E0</v>
          </cell>
          <cell r="K2828">
            <v>4</v>
          </cell>
          <cell r="L2828" t="str">
            <v>E</v>
          </cell>
          <cell r="O2828" t="str">
            <v/>
          </cell>
          <cell r="P2828" t="str">
            <v>N</v>
          </cell>
          <cell r="Q2828" t="str">
            <v>N</v>
          </cell>
          <cell r="R2828" t="str">
            <v>N</v>
          </cell>
          <cell r="S2828" t="str">
            <v>N</v>
          </cell>
          <cell r="T2828" t="str">
            <v>N</v>
          </cell>
          <cell r="U2828" t="str">
            <v>N</v>
          </cell>
          <cell r="V2828" t="str">
            <v>N</v>
          </cell>
          <cell r="W2828" t="str">
            <v>G</v>
          </cell>
        </row>
        <row r="2829">
          <cell r="B2829" t="str">
            <v>UN3510</v>
          </cell>
          <cell r="C2829" t="str">
            <v>GAZ ADSORBÉ INFLAMMABLE, N.S.A.</v>
          </cell>
          <cell r="D2829" t="str">
            <v>2</v>
          </cell>
          <cell r="E2829" t="str">
            <v>9F</v>
          </cell>
          <cell r="G2829" t="str">
            <v>2.1</v>
          </cell>
          <cell r="H2829">
            <v>274</v>
          </cell>
          <cell r="I2829">
            <v>0</v>
          </cell>
          <cell r="J2829" t="str">
            <v>E0</v>
          </cell>
          <cell r="K2829">
            <v>2</v>
          </cell>
          <cell r="L2829" t="str">
            <v>D</v>
          </cell>
          <cell r="M2829" t="str">
            <v/>
          </cell>
          <cell r="N2829" t="str">
            <v>CV9,CV10,CV36</v>
          </cell>
          <cell r="O2829" t="str">
            <v>S2</v>
          </cell>
          <cell r="P2829" t="str">
            <v>N</v>
          </cell>
          <cell r="Q2829" t="str">
            <v>N</v>
          </cell>
          <cell r="R2829" t="str">
            <v>N</v>
          </cell>
          <cell r="S2829" t="str">
            <v>N</v>
          </cell>
          <cell r="T2829" t="str">
            <v>N</v>
          </cell>
          <cell r="U2829" t="str">
            <v>N</v>
          </cell>
          <cell r="V2829" t="str">
            <v>O</v>
          </cell>
          <cell r="W2829" t="str">
            <v>ML</v>
          </cell>
        </row>
        <row r="2830">
          <cell r="B2830" t="str">
            <v>UN3511</v>
          </cell>
          <cell r="C2830" t="str">
            <v>GAZ ADSORBÉ, N.S.A.</v>
          </cell>
          <cell r="D2830" t="str">
            <v>2</v>
          </cell>
          <cell r="E2830" t="str">
            <v>9A</v>
          </cell>
          <cell r="G2830" t="str">
            <v>2.2</v>
          </cell>
          <cell r="H2830">
            <v>274</v>
          </cell>
          <cell r="I2830">
            <v>0</v>
          </cell>
          <cell r="J2830" t="str">
            <v>E0</v>
          </cell>
          <cell r="K2830">
            <v>3</v>
          </cell>
          <cell r="L2830" t="str">
            <v>E</v>
          </cell>
          <cell r="M2830" t="str">
            <v/>
          </cell>
          <cell r="N2830" t="str">
            <v>CV9,CV10,CV36</v>
          </cell>
          <cell r="P2830" t="str">
            <v>N</v>
          </cell>
          <cell r="Q2830" t="str">
            <v>N</v>
          </cell>
          <cell r="R2830" t="str">
            <v>N</v>
          </cell>
          <cell r="S2830" t="str">
            <v>N</v>
          </cell>
          <cell r="T2830" t="str">
            <v>N</v>
          </cell>
          <cell r="U2830" t="str">
            <v>N</v>
          </cell>
          <cell r="V2830" t="str">
            <v>O</v>
          </cell>
          <cell r="W2830" t="str">
            <v>ML</v>
          </cell>
        </row>
        <row r="2831">
          <cell r="B2831" t="str">
            <v>UN3512</v>
          </cell>
          <cell r="C2831" t="str">
            <v>GAZ ADSORBÉ TOXIQUE, N.S.A.</v>
          </cell>
          <cell r="D2831" t="str">
            <v>2</v>
          </cell>
          <cell r="E2831" t="str">
            <v>9T</v>
          </cell>
          <cell r="G2831" t="str">
            <v>2.3</v>
          </cell>
          <cell r="H2831">
            <v>274</v>
          </cell>
          <cell r="I2831">
            <v>0</v>
          </cell>
          <cell r="J2831" t="str">
            <v>E0</v>
          </cell>
          <cell r="K2831" t="str">
            <v>TRANSPORT INTERDIT</v>
          </cell>
          <cell r="L2831" t="str">
            <v>D</v>
          </cell>
          <cell r="M2831" t="str">
            <v/>
          </cell>
          <cell r="N2831" t="str">
            <v>CV9,CV10,CV36</v>
          </cell>
          <cell r="O2831" t="str">
            <v>S14</v>
          </cell>
          <cell r="P2831" t="str">
            <v>N</v>
          </cell>
          <cell r="Q2831" t="str">
            <v>O</v>
          </cell>
          <cell r="R2831" t="str">
            <v>I</v>
          </cell>
          <cell r="S2831" t="str">
            <v>I</v>
          </cell>
          <cell r="T2831" t="str">
            <v>I</v>
          </cell>
          <cell r="U2831" t="str">
            <v>I</v>
          </cell>
          <cell r="V2831" t="str">
            <v>I</v>
          </cell>
          <cell r="W2831" t="str">
            <v>I</v>
          </cell>
        </row>
        <row r="2832">
          <cell r="B2832" t="str">
            <v>UN3513</v>
          </cell>
          <cell r="C2832" t="str">
            <v>GAZ ADSORBÉ COMBURANT N.S.A.</v>
          </cell>
          <cell r="D2832" t="str">
            <v>2</v>
          </cell>
          <cell r="E2832" t="str">
            <v>9O</v>
          </cell>
          <cell r="G2832" t="str">
            <v>2.2,+5.1</v>
          </cell>
          <cell r="H2832">
            <v>274</v>
          </cell>
          <cell r="I2832">
            <v>0</v>
          </cell>
          <cell r="J2832" t="str">
            <v>E0</v>
          </cell>
          <cell r="K2832">
            <v>3</v>
          </cell>
          <cell r="L2832" t="str">
            <v>E</v>
          </cell>
          <cell r="M2832" t="str">
            <v/>
          </cell>
          <cell r="N2832" t="str">
            <v>CV9,CV10,CV36</v>
          </cell>
          <cell r="P2832" t="str">
            <v>N</v>
          </cell>
          <cell r="Q2832" t="str">
            <v>N</v>
          </cell>
          <cell r="R2832" t="str">
            <v>N</v>
          </cell>
          <cell r="S2832" t="str">
            <v>N</v>
          </cell>
          <cell r="T2832" t="str">
            <v>N</v>
          </cell>
          <cell r="U2832" t="str">
            <v>N</v>
          </cell>
          <cell r="V2832" t="str">
            <v>O</v>
          </cell>
          <cell r="W2832" t="str">
            <v>ML</v>
          </cell>
        </row>
        <row r="2833">
          <cell r="B2833" t="str">
            <v>UN3514</v>
          </cell>
          <cell r="C2833" t="str">
            <v>GAZ ADSORBÉ TOXIQUE, INFLAMMABLE, N.S.A.</v>
          </cell>
          <cell r="D2833" t="str">
            <v>2</v>
          </cell>
          <cell r="E2833" t="str">
            <v>9TF</v>
          </cell>
          <cell r="G2833" t="str">
            <v>2.3,+2.1</v>
          </cell>
          <cell r="H2833">
            <v>274</v>
          </cell>
          <cell r="I2833">
            <v>0</v>
          </cell>
          <cell r="J2833" t="str">
            <v>E0</v>
          </cell>
          <cell r="K2833" t="str">
            <v>TRANSPORT INTERDIT</v>
          </cell>
          <cell r="L2833" t="str">
            <v>D</v>
          </cell>
          <cell r="M2833" t="str">
            <v/>
          </cell>
          <cell r="N2833" t="str">
            <v>CV9,CV10,CV36</v>
          </cell>
          <cell r="O2833" t="str">
            <v>S2,S14</v>
          </cell>
          <cell r="P2833" t="str">
            <v>N</v>
          </cell>
          <cell r="Q2833" t="str">
            <v>O</v>
          </cell>
          <cell r="R2833" t="str">
            <v>I</v>
          </cell>
          <cell r="S2833" t="str">
            <v>I</v>
          </cell>
          <cell r="T2833" t="str">
            <v>I</v>
          </cell>
          <cell r="U2833" t="str">
            <v>I</v>
          </cell>
          <cell r="V2833" t="str">
            <v>I</v>
          </cell>
          <cell r="W2833" t="str">
            <v>I</v>
          </cell>
        </row>
        <row r="2834">
          <cell r="B2834" t="str">
            <v>UN3515</v>
          </cell>
          <cell r="C2834" t="str">
            <v>GAZ ADSORBÉ TOXIQUE, COMBURANT, N.S.A.</v>
          </cell>
          <cell r="D2834" t="str">
            <v>2</v>
          </cell>
          <cell r="E2834" t="str">
            <v>9TO</v>
          </cell>
          <cell r="G2834" t="str">
            <v>2.3,+5.1</v>
          </cell>
          <cell r="H2834">
            <v>274</v>
          </cell>
          <cell r="I2834">
            <v>0</v>
          </cell>
          <cell r="J2834" t="str">
            <v>E0</v>
          </cell>
          <cell r="K2834" t="str">
            <v>TRANSPORT INTERDIT</v>
          </cell>
          <cell r="L2834" t="str">
            <v>D</v>
          </cell>
          <cell r="M2834" t="str">
            <v/>
          </cell>
          <cell r="N2834" t="str">
            <v>CV9,CV10,CV36</v>
          </cell>
          <cell r="O2834" t="str">
            <v>S14</v>
          </cell>
          <cell r="P2834" t="str">
            <v>N</v>
          </cell>
          <cell r="Q2834" t="str">
            <v>O</v>
          </cell>
          <cell r="R2834" t="str">
            <v>I</v>
          </cell>
          <cell r="S2834" t="str">
            <v>I</v>
          </cell>
          <cell r="T2834" t="str">
            <v>I</v>
          </cell>
          <cell r="U2834" t="str">
            <v>I</v>
          </cell>
          <cell r="V2834" t="str">
            <v>I</v>
          </cell>
          <cell r="W2834" t="str">
            <v>I</v>
          </cell>
        </row>
        <row r="2835">
          <cell r="B2835" t="str">
            <v>UN3516</v>
          </cell>
          <cell r="C2835" t="str">
            <v>GAZ ADSORBÉ TOXIQUE, CORROSIF, N.S.A.</v>
          </cell>
          <cell r="D2835" t="str">
            <v>2</v>
          </cell>
          <cell r="E2835" t="str">
            <v>9TC</v>
          </cell>
          <cell r="G2835" t="str">
            <v>2.3,+8</v>
          </cell>
          <cell r="H2835">
            <v>274.37900000000002</v>
          </cell>
          <cell r="I2835">
            <v>0</v>
          </cell>
          <cell r="J2835" t="str">
            <v>E0</v>
          </cell>
          <cell r="K2835" t="str">
            <v>TRANSPORT INTERDIT</v>
          </cell>
          <cell r="L2835" t="str">
            <v>D</v>
          </cell>
          <cell r="M2835" t="str">
            <v/>
          </cell>
          <cell r="N2835" t="str">
            <v>CV9,CV10,CV36</v>
          </cell>
          <cell r="O2835" t="str">
            <v>S14</v>
          </cell>
          <cell r="P2835" t="str">
            <v>N</v>
          </cell>
          <cell r="Q2835" t="str">
            <v>O</v>
          </cell>
          <cell r="R2835" t="str">
            <v>I</v>
          </cell>
          <cell r="S2835" t="str">
            <v>I</v>
          </cell>
          <cell r="T2835" t="str">
            <v>I</v>
          </cell>
          <cell r="U2835" t="str">
            <v>I</v>
          </cell>
          <cell r="V2835" t="str">
            <v>I</v>
          </cell>
          <cell r="W2835" t="str">
            <v>I</v>
          </cell>
        </row>
        <row r="2836">
          <cell r="B2836" t="str">
            <v>UN3517</v>
          </cell>
          <cell r="C2836" t="str">
            <v>GAZ ADSORBÉ TOXIQUE, INFLAMMABLE, CORROSIF, N.S.A.</v>
          </cell>
          <cell r="D2836" t="str">
            <v>2</v>
          </cell>
          <cell r="E2836" t="str">
            <v>9TFC</v>
          </cell>
          <cell r="G2836" t="str">
            <v>2.3,+2.1,+8</v>
          </cell>
          <cell r="H2836">
            <v>274</v>
          </cell>
          <cell r="I2836">
            <v>0</v>
          </cell>
          <cell r="J2836" t="str">
            <v>E0</v>
          </cell>
          <cell r="K2836" t="str">
            <v>TRANSPORT INTERDIT</v>
          </cell>
          <cell r="L2836" t="str">
            <v>D</v>
          </cell>
          <cell r="M2836" t="str">
            <v/>
          </cell>
          <cell r="N2836" t="str">
            <v>CV9,CV10,CV36</v>
          </cell>
          <cell r="O2836" t="str">
            <v>S2,S14</v>
          </cell>
          <cell r="P2836" t="str">
            <v>N</v>
          </cell>
          <cell r="Q2836" t="str">
            <v>O</v>
          </cell>
          <cell r="R2836" t="str">
            <v>I</v>
          </cell>
          <cell r="S2836" t="str">
            <v>I</v>
          </cell>
          <cell r="T2836" t="str">
            <v>I</v>
          </cell>
          <cell r="U2836" t="str">
            <v>I</v>
          </cell>
          <cell r="V2836" t="str">
            <v>I</v>
          </cell>
          <cell r="W2836" t="str">
            <v>I</v>
          </cell>
        </row>
        <row r="2837">
          <cell r="B2837" t="str">
            <v>UN3518</v>
          </cell>
          <cell r="C2837" t="str">
            <v>GAZ ADSORBÉ TOXIQUE, COMBURANT, CORROSIF, N.S.A.</v>
          </cell>
          <cell r="D2837" t="str">
            <v>2</v>
          </cell>
          <cell r="E2837" t="str">
            <v>9TOC</v>
          </cell>
          <cell r="G2837" t="str">
            <v>2.3,+5.1,+8</v>
          </cell>
          <cell r="H2837">
            <v>274</v>
          </cell>
          <cell r="I2837">
            <v>0</v>
          </cell>
          <cell r="J2837" t="str">
            <v>E0</v>
          </cell>
          <cell r="K2837" t="str">
            <v>TRANSPORT INTERDIT</v>
          </cell>
          <cell r="L2837" t="str">
            <v>D</v>
          </cell>
          <cell r="M2837" t="str">
            <v/>
          </cell>
          <cell r="N2837" t="str">
            <v>CV9,CV10,CV36</v>
          </cell>
          <cell r="O2837" t="str">
            <v>S14</v>
          </cell>
          <cell r="P2837" t="str">
            <v>N</v>
          </cell>
          <cell r="Q2837" t="str">
            <v>O</v>
          </cell>
          <cell r="R2837" t="str">
            <v>I</v>
          </cell>
          <cell r="S2837" t="str">
            <v>I</v>
          </cell>
          <cell r="T2837" t="str">
            <v>I</v>
          </cell>
          <cell r="U2837" t="str">
            <v>I</v>
          </cell>
          <cell r="V2837" t="str">
            <v>I</v>
          </cell>
          <cell r="W2837" t="str">
            <v>I</v>
          </cell>
        </row>
        <row r="2838">
          <cell r="B2838" t="str">
            <v>UN3519</v>
          </cell>
          <cell r="C2838" t="str">
            <v>TRIFLUORURE DE BORE ADSORBÉ</v>
          </cell>
          <cell r="D2838" t="str">
            <v>2</v>
          </cell>
          <cell r="E2838" t="str">
            <v>9TC</v>
          </cell>
          <cell r="G2838" t="str">
            <v>2.3,+8</v>
          </cell>
          <cell r="I2838">
            <v>0</v>
          </cell>
          <cell r="J2838" t="str">
            <v>E0</v>
          </cell>
          <cell r="K2838" t="str">
            <v>TRANSPORT INTERDIT</v>
          </cell>
          <cell r="L2838" t="str">
            <v>D</v>
          </cell>
          <cell r="M2838" t="str">
            <v/>
          </cell>
          <cell r="N2838" t="str">
            <v>CV9,CV10,CV36</v>
          </cell>
          <cell r="O2838" t="str">
            <v>S14</v>
          </cell>
          <cell r="P2838" t="str">
            <v>N</v>
          </cell>
          <cell r="Q2838" t="str">
            <v>O</v>
          </cell>
          <cell r="R2838" t="str">
            <v>I</v>
          </cell>
          <cell r="S2838" t="str">
            <v>I</v>
          </cell>
          <cell r="T2838" t="str">
            <v>I</v>
          </cell>
          <cell r="U2838" t="str">
            <v>I</v>
          </cell>
          <cell r="V2838" t="str">
            <v>I</v>
          </cell>
          <cell r="W2838" t="str">
            <v>I</v>
          </cell>
        </row>
        <row r="2839">
          <cell r="B2839" t="str">
            <v>UN3520</v>
          </cell>
          <cell r="C2839" t="str">
            <v>CHLORE  ADSORBÉ</v>
          </cell>
          <cell r="D2839" t="str">
            <v>2</v>
          </cell>
          <cell r="E2839" t="str">
            <v>9TOC</v>
          </cell>
          <cell r="G2839" t="str">
            <v>2.3,+5.1,+8</v>
          </cell>
          <cell r="I2839">
            <v>0</v>
          </cell>
          <cell r="J2839" t="str">
            <v>E0</v>
          </cell>
          <cell r="K2839" t="str">
            <v>TRANSPORT INTERDIT</v>
          </cell>
          <cell r="L2839" t="str">
            <v>D</v>
          </cell>
          <cell r="M2839" t="str">
            <v/>
          </cell>
          <cell r="N2839" t="str">
            <v>CV9,CV10,CV36</v>
          </cell>
          <cell r="O2839" t="str">
            <v>S14</v>
          </cell>
          <cell r="P2839" t="str">
            <v>N</v>
          </cell>
          <cell r="Q2839" t="str">
            <v>O</v>
          </cell>
          <cell r="R2839" t="str">
            <v>I</v>
          </cell>
          <cell r="S2839" t="str">
            <v>I</v>
          </cell>
          <cell r="T2839" t="str">
            <v>I</v>
          </cell>
          <cell r="U2839" t="str">
            <v>I</v>
          </cell>
          <cell r="V2839" t="str">
            <v>I</v>
          </cell>
          <cell r="W2839" t="str">
            <v>I</v>
          </cell>
        </row>
        <row r="2840">
          <cell r="B2840" t="str">
            <v>UN3521</v>
          </cell>
          <cell r="C2840" t="str">
            <v>TETRAFLUORURE DE SILICIUM  ADSORBÉ</v>
          </cell>
          <cell r="D2840" t="str">
            <v>2</v>
          </cell>
          <cell r="E2840" t="str">
            <v>9TC</v>
          </cell>
          <cell r="G2840" t="str">
            <v>2.3,+8</v>
          </cell>
          <cell r="I2840">
            <v>0</v>
          </cell>
          <cell r="J2840" t="str">
            <v>E0</v>
          </cell>
          <cell r="K2840" t="str">
            <v>TRANSPORT INTERDIT</v>
          </cell>
          <cell r="L2840" t="str">
            <v>D</v>
          </cell>
          <cell r="M2840" t="str">
            <v/>
          </cell>
          <cell r="N2840" t="str">
            <v>CV9,CV10,CV36</v>
          </cell>
          <cell r="O2840" t="str">
            <v>S14</v>
          </cell>
          <cell r="P2840" t="str">
            <v>N</v>
          </cell>
          <cell r="Q2840" t="str">
            <v>O</v>
          </cell>
          <cell r="R2840" t="str">
            <v>I</v>
          </cell>
          <cell r="S2840" t="str">
            <v>I</v>
          </cell>
          <cell r="T2840" t="str">
            <v>I</v>
          </cell>
          <cell r="U2840" t="str">
            <v>I</v>
          </cell>
          <cell r="V2840" t="str">
            <v>I</v>
          </cell>
          <cell r="W2840" t="str">
            <v>I</v>
          </cell>
        </row>
        <row r="2841">
          <cell r="B2841" t="str">
            <v>UN3522</v>
          </cell>
          <cell r="C2841" t="str">
            <v>ARSINE ADSORBÉ</v>
          </cell>
          <cell r="D2841" t="str">
            <v>2</v>
          </cell>
          <cell r="E2841" t="str">
            <v>9TF</v>
          </cell>
          <cell r="G2841" t="str">
            <v>2.3,+2.1</v>
          </cell>
          <cell r="I2841">
            <v>0</v>
          </cell>
          <cell r="J2841" t="str">
            <v>E0</v>
          </cell>
          <cell r="K2841" t="str">
            <v>TRANSPORT INTERDIT</v>
          </cell>
          <cell r="L2841" t="str">
            <v>D</v>
          </cell>
          <cell r="M2841" t="str">
            <v/>
          </cell>
          <cell r="N2841" t="str">
            <v>CV9,CV10,CV36</v>
          </cell>
          <cell r="O2841" t="str">
            <v>S2,S14</v>
          </cell>
          <cell r="P2841" t="str">
            <v>N</v>
          </cell>
          <cell r="Q2841" t="str">
            <v>O</v>
          </cell>
          <cell r="R2841" t="str">
            <v>I</v>
          </cell>
          <cell r="S2841" t="str">
            <v>I</v>
          </cell>
          <cell r="T2841" t="str">
            <v>I</v>
          </cell>
          <cell r="U2841" t="str">
            <v>I</v>
          </cell>
          <cell r="V2841" t="str">
            <v>I</v>
          </cell>
          <cell r="W2841" t="str">
            <v>I</v>
          </cell>
        </row>
        <row r="2842">
          <cell r="B2842" t="str">
            <v>UN3523</v>
          </cell>
          <cell r="C2842" t="str">
            <v>GERMANE ADSORBÉ</v>
          </cell>
          <cell r="D2842" t="str">
            <v>2</v>
          </cell>
          <cell r="E2842" t="str">
            <v>9TF</v>
          </cell>
          <cell r="G2842" t="str">
            <v>2.3,+2.1</v>
          </cell>
          <cell r="I2842">
            <v>0</v>
          </cell>
          <cell r="J2842" t="str">
            <v>E0</v>
          </cell>
          <cell r="K2842" t="str">
            <v>TRANSPORT INTERDIT</v>
          </cell>
          <cell r="L2842" t="str">
            <v>D</v>
          </cell>
          <cell r="M2842" t="str">
            <v/>
          </cell>
          <cell r="N2842" t="str">
            <v>CV9,CV10,CV36</v>
          </cell>
          <cell r="O2842" t="str">
            <v>S2,S14</v>
          </cell>
          <cell r="P2842" t="str">
            <v>N</v>
          </cell>
          <cell r="Q2842" t="str">
            <v>O</v>
          </cell>
          <cell r="R2842" t="str">
            <v>I</v>
          </cell>
          <cell r="S2842" t="str">
            <v>I</v>
          </cell>
          <cell r="T2842" t="str">
            <v>I</v>
          </cell>
          <cell r="U2842" t="str">
            <v>I</v>
          </cell>
          <cell r="V2842" t="str">
            <v>I</v>
          </cell>
          <cell r="W2842" t="str">
            <v>I</v>
          </cell>
        </row>
        <row r="2843">
          <cell r="B2843" t="str">
            <v>UN3524</v>
          </cell>
          <cell r="C2843" t="str">
            <v>PENTAFLUORURE DE PHOSPHORE ADSORBÉ</v>
          </cell>
          <cell r="D2843" t="str">
            <v>2</v>
          </cell>
          <cell r="E2843" t="str">
            <v>9TC</v>
          </cell>
          <cell r="G2843" t="str">
            <v>2.3,+8</v>
          </cell>
          <cell r="I2843">
            <v>0</v>
          </cell>
          <cell r="J2843" t="str">
            <v>E0</v>
          </cell>
          <cell r="K2843" t="str">
            <v>TRANSPORT INTERDIT</v>
          </cell>
          <cell r="L2843" t="str">
            <v>D</v>
          </cell>
          <cell r="M2843" t="str">
            <v/>
          </cell>
          <cell r="N2843" t="str">
            <v>CV9,CV10,CV36</v>
          </cell>
          <cell r="O2843" t="str">
            <v>S14</v>
          </cell>
          <cell r="P2843" t="str">
            <v>N</v>
          </cell>
          <cell r="Q2843" t="str">
            <v>O</v>
          </cell>
          <cell r="R2843" t="str">
            <v>I</v>
          </cell>
          <cell r="S2843" t="str">
            <v>I</v>
          </cell>
          <cell r="T2843" t="str">
            <v>I</v>
          </cell>
          <cell r="U2843" t="str">
            <v>I</v>
          </cell>
          <cell r="V2843" t="str">
            <v>I</v>
          </cell>
          <cell r="W2843" t="str">
            <v>I</v>
          </cell>
        </row>
        <row r="2844">
          <cell r="B2844" t="str">
            <v>UN3525</v>
          </cell>
          <cell r="C2844" t="str">
            <v>PHOSPHINE ADSORBÉ</v>
          </cell>
          <cell r="D2844" t="str">
            <v>2</v>
          </cell>
          <cell r="E2844" t="str">
            <v>9TF</v>
          </cell>
          <cell r="G2844" t="str">
            <v>2.3,+2.1</v>
          </cell>
          <cell r="I2844">
            <v>0</v>
          </cell>
          <cell r="J2844" t="str">
            <v>E0</v>
          </cell>
          <cell r="K2844" t="str">
            <v>TRANSPORT INTERDIT</v>
          </cell>
          <cell r="L2844" t="str">
            <v>D</v>
          </cell>
          <cell r="M2844" t="str">
            <v/>
          </cell>
          <cell r="N2844" t="str">
            <v>CV9,CV10,CV36</v>
          </cell>
          <cell r="O2844" t="str">
            <v>S2,S14</v>
          </cell>
          <cell r="P2844" t="str">
            <v>N</v>
          </cell>
          <cell r="Q2844" t="str">
            <v>O</v>
          </cell>
          <cell r="R2844" t="str">
            <v>I</v>
          </cell>
          <cell r="S2844" t="str">
            <v>I</v>
          </cell>
          <cell r="T2844" t="str">
            <v>I</v>
          </cell>
          <cell r="U2844" t="str">
            <v>I</v>
          </cell>
          <cell r="V2844" t="str">
            <v>I</v>
          </cell>
          <cell r="W2844" t="str">
            <v>I</v>
          </cell>
        </row>
        <row r="2845">
          <cell r="B2845" t="str">
            <v>UN3526</v>
          </cell>
          <cell r="C2845" t="str">
            <v>SELENIUM D'HYDROGÈNE ADSORBÉ</v>
          </cell>
          <cell r="D2845" t="str">
            <v>2</v>
          </cell>
          <cell r="E2845" t="str">
            <v>9TF</v>
          </cell>
          <cell r="G2845" t="str">
            <v>2.3,+2.1</v>
          </cell>
          <cell r="I2845">
            <v>0</v>
          </cell>
          <cell r="J2845" t="str">
            <v>E0</v>
          </cell>
          <cell r="K2845" t="str">
            <v>TRANSPORT INTERDIT</v>
          </cell>
          <cell r="L2845" t="str">
            <v>D</v>
          </cell>
          <cell r="M2845" t="str">
            <v/>
          </cell>
          <cell r="N2845" t="str">
            <v>CV9,CV10,CV36</v>
          </cell>
          <cell r="O2845" t="str">
            <v>S2,S14</v>
          </cell>
          <cell r="P2845" t="str">
            <v>N</v>
          </cell>
          <cell r="Q2845" t="str">
            <v>O</v>
          </cell>
          <cell r="R2845" t="str">
            <v>I</v>
          </cell>
          <cell r="S2845" t="str">
            <v>I</v>
          </cell>
          <cell r="T2845" t="str">
            <v>I</v>
          </cell>
          <cell r="U2845" t="str">
            <v>I</v>
          </cell>
          <cell r="V2845" t="str">
            <v>I</v>
          </cell>
          <cell r="W2845" t="str">
            <v>I</v>
          </cell>
        </row>
        <row r="2846">
          <cell r="B2846" t="str">
            <v>UN3527II</v>
          </cell>
          <cell r="C2846" t="str">
            <v>TROUSSE DE RÉSINE POLYESTER</v>
          </cell>
          <cell r="D2846" t="str">
            <v>4.1</v>
          </cell>
          <cell r="E2846" t="str">
            <v>F4</v>
          </cell>
          <cell r="F2846" t="str">
            <v>II</v>
          </cell>
          <cell r="G2846" t="str">
            <v>4.1</v>
          </cell>
          <cell r="H2846" t="str">
            <v>236, 340</v>
          </cell>
          <cell r="I2846">
            <v>5000</v>
          </cell>
          <cell r="J2846" t="str">
            <v>E0</v>
          </cell>
          <cell r="K2846">
            <v>2</v>
          </cell>
          <cell r="L2846" t="str">
            <v>E</v>
          </cell>
          <cell r="P2846" t="str">
            <v>N</v>
          </cell>
          <cell r="Q2846" t="str">
            <v>N</v>
          </cell>
          <cell r="R2846" t="str">
            <v>N</v>
          </cell>
          <cell r="S2846" t="str">
            <v>N</v>
          </cell>
          <cell r="T2846" t="str">
            <v>N</v>
          </cell>
          <cell r="U2846" t="str">
            <v>N</v>
          </cell>
          <cell r="V2846" t="str">
            <v>N</v>
          </cell>
          <cell r="W2846" t="str">
            <v>G</v>
          </cell>
        </row>
        <row r="2847">
          <cell r="B2847" t="str">
            <v>UN3527III</v>
          </cell>
          <cell r="C2847" t="str">
            <v>TROUSSE DE RÉSINE POLYESTER</v>
          </cell>
          <cell r="D2847" t="str">
            <v>4.1</v>
          </cell>
          <cell r="E2847" t="str">
            <v>F4</v>
          </cell>
          <cell r="F2847" t="str">
            <v>III</v>
          </cell>
          <cell r="G2847" t="str">
            <v>4.1</v>
          </cell>
          <cell r="H2847" t="str">
            <v>236, 340</v>
          </cell>
          <cell r="I2847">
            <v>5000</v>
          </cell>
          <cell r="J2847" t="str">
            <v>E0</v>
          </cell>
          <cell r="K2847">
            <v>3</v>
          </cell>
          <cell r="L2847" t="str">
            <v>E</v>
          </cell>
          <cell r="P2847" t="str">
            <v>N</v>
          </cell>
          <cell r="Q2847" t="str">
            <v>N</v>
          </cell>
          <cell r="R2847" t="str">
            <v>N</v>
          </cell>
          <cell r="S2847" t="str">
            <v>N</v>
          </cell>
          <cell r="T2847" t="str">
            <v>N</v>
          </cell>
          <cell r="U2847" t="str">
            <v>N</v>
          </cell>
          <cell r="V2847" t="str">
            <v>N</v>
          </cell>
          <cell r="W2847" t="str">
            <v>G</v>
          </cell>
        </row>
        <row r="2848">
          <cell r="B2848" t="str">
            <v>UN3528</v>
          </cell>
          <cell r="C2848" t="str">
            <v>MOTEUR (MACHINE, MOTEUR PILE) A COMBUSTION INTERNE AU GAZ INFLAMMABLE</v>
          </cell>
          <cell r="D2848">
            <v>3</v>
          </cell>
          <cell r="E2848" t="str">
            <v>F3</v>
          </cell>
          <cell r="G2848">
            <v>3</v>
          </cell>
          <cell r="H2848" t="str">
            <v>363, 667, 669</v>
          </cell>
          <cell r="I2848">
            <v>0</v>
          </cell>
          <cell r="J2848" t="str">
            <v>E0</v>
          </cell>
          <cell r="L2848" t="str">
            <v>-</v>
          </cell>
          <cell r="P2848" t="str">
            <v>N</v>
          </cell>
          <cell r="Q2848" t="str">
            <v>N</v>
          </cell>
          <cell r="R2848" t="str">
            <v>N</v>
          </cell>
          <cell r="S2848" t="str">
            <v>N</v>
          </cell>
          <cell r="T2848" t="str">
            <v>N</v>
          </cell>
          <cell r="U2848" t="str">
            <v>N</v>
          </cell>
          <cell r="V2848" t="str">
            <v>N</v>
          </cell>
          <cell r="W2848" t="str">
            <v>G</v>
          </cell>
        </row>
        <row r="2849">
          <cell r="B2849" t="str">
            <v>UN3529</v>
          </cell>
          <cell r="C2849" t="str">
            <v>MOTEUR (MACHINE, MOTEUR PILE) A COMBUSTION INTERNE AU LIQUIDE INFLAMMABLE</v>
          </cell>
          <cell r="D2849">
            <v>2</v>
          </cell>
          <cell r="E2849" t="str">
            <v>6F</v>
          </cell>
          <cell r="G2849" t="str">
            <v>2.1</v>
          </cell>
          <cell r="H2849" t="str">
            <v>363, 667, 669</v>
          </cell>
          <cell r="I2849">
            <v>0</v>
          </cell>
          <cell r="J2849" t="str">
            <v>E0</v>
          </cell>
          <cell r="L2849" t="str">
            <v>-</v>
          </cell>
          <cell r="P2849" t="str">
            <v>N</v>
          </cell>
          <cell r="Q2849" t="str">
            <v>N</v>
          </cell>
          <cell r="R2849" t="str">
            <v>N</v>
          </cell>
          <cell r="S2849" t="str">
            <v>N</v>
          </cell>
          <cell r="T2849" t="str">
            <v>N</v>
          </cell>
          <cell r="U2849" t="str">
            <v>N</v>
          </cell>
          <cell r="V2849" t="str">
            <v>N</v>
          </cell>
          <cell r="W2849" t="str">
            <v>G</v>
          </cell>
        </row>
        <row r="2850">
          <cell r="B2850" t="str">
            <v>UN3530</v>
          </cell>
          <cell r="C2850" t="str">
            <v>MOTEUR (OU MACHINE) A COMBUSTION INTERNE</v>
          </cell>
          <cell r="D2850">
            <v>9</v>
          </cell>
          <cell r="E2850" t="str">
            <v>M11</v>
          </cell>
          <cell r="G2850">
            <v>9</v>
          </cell>
          <cell r="H2850" t="str">
            <v>363, 667, 669</v>
          </cell>
          <cell r="I2850">
            <v>0</v>
          </cell>
          <cell r="J2850" t="str">
            <v>E0</v>
          </cell>
          <cell r="L2850" t="str">
            <v>-</v>
          </cell>
          <cell r="P2850" t="str">
            <v>N</v>
          </cell>
          <cell r="Q2850" t="str">
            <v>N</v>
          </cell>
          <cell r="R2850" t="str">
            <v>N</v>
          </cell>
          <cell r="S2850" t="str">
            <v>N</v>
          </cell>
          <cell r="T2850" t="str">
            <v>N</v>
          </cell>
          <cell r="U2850" t="str">
            <v>N</v>
          </cell>
          <cell r="V2850" t="str">
            <v>N</v>
          </cell>
          <cell r="W2850" t="str">
            <v>G</v>
          </cell>
        </row>
        <row r="2851">
          <cell r="B2851" t="str">
            <v>UN3531III</v>
          </cell>
          <cell r="C2851" t="str">
            <v>MATIÈRE SOLIDE QUI POLYMÉRISE, STABILISÉE, N.S.A.</v>
          </cell>
          <cell r="D2851" t="str">
            <v>4.1</v>
          </cell>
          <cell r="E2851" t="str">
            <v>PM1</v>
          </cell>
          <cell r="F2851" t="str">
            <v>III</v>
          </cell>
          <cell r="G2851" t="str">
            <v>4.1</v>
          </cell>
          <cell r="H2851" t="str">
            <v>274, 386</v>
          </cell>
          <cell r="I2851">
            <v>0</v>
          </cell>
          <cell r="J2851" t="str">
            <v>E0</v>
          </cell>
          <cell r="K2851">
            <v>2</v>
          </cell>
          <cell r="L2851" t="str">
            <v>D</v>
          </cell>
          <cell r="M2851" t="str">
            <v>V1</v>
          </cell>
          <cell r="N2851" t="str">
            <v xml:space="preserve">CV15
CV22
</v>
          </cell>
          <cell r="P2851" t="str">
            <v>N</v>
          </cell>
          <cell r="Q2851" t="str">
            <v>N</v>
          </cell>
          <cell r="R2851" t="str">
            <v>N</v>
          </cell>
          <cell r="S2851" t="str">
            <v>N</v>
          </cell>
          <cell r="T2851" t="str">
            <v>N</v>
          </cell>
          <cell r="U2851" t="str">
            <v>N</v>
          </cell>
          <cell r="V2851" t="str">
            <v>O</v>
          </cell>
          <cell r="W2851" t="str">
            <v>G</v>
          </cell>
        </row>
        <row r="2852">
          <cell r="B2852" t="str">
            <v>UN3532III</v>
          </cell>
          <cell r="C2852" t="str">
            <v>MATIÈRE LIQUIDE QUI POLYMÉRISE, STABILISÉE, N.S.A.</v>
          </cell>
          <cell r="D2852" t="str">
            <v>4.1</v>
          </cell>
          <cell r="E2852" t="str">
            <v>PM1</v>
          </cell>
          <cell r="F2852" t="str">
            <v>III</v>
          </cell>
          <cell r="G2852" t="str">
            <v>4.1</v>
          </cell>
          <cell r="H2852" t="str">
            <v>274, 386</v>
          </cell>
          <cell r="I2852">
            <v>0</v>
          </cell>
          <cell r="J2852" t="str">
            <v>E0</v>
          </cell>
          <cell r="K2852">
            <v>2</v>
          </cell>
          <cell r="L2852" t="str">
            <v>D</v>
          </cell>
          <cell r="M2852" t="str">
            <v>V1</v>
          </cell>
          <cell r="N2852" t="str">
            <v xml:space="preserve">CV15
CV22
</v>
          </cell>
          <cell r="P2852" t="str">
            <v>N</v>
          </cell>
          <cell r="Q2852" t="str">
            <v>N</v>
          </cell>
          <cell r="R2852" t="str">
            <v>N</v>
          </cell>
          <cell r="S2852" t="str">
            <v>N</v>
          </cell>
          <cell r="T2852" t="str">
            <v>N</v>
          </cell>
          <cell r="U2852" t="str">
            <v>N</v>
          </cell>
          <cell r="V2852" t="str">
            <v>O</v>
          </cell>
          <cell r="W2852" t="str">
            <v>ML</v>
          </cell>
        </row>
        <row r="2853">
          <cell r="B2853" t="str">
            <v>UN3533III</v>
          </cell>
          <cell r="C2853" t="str">
            <v>MATIÈRE SOLIDE QUI POLYMÉRISE, AVEC RÉGULATION DE TEMPÉRATURE, N.S.A.</v>
          </cell>
          <cell r="D2853" t="str">
            <v>4.1</v>
          </cell>
          <cell r="E2853" t="str">
            <v>PM2</v>
          </cell>
          <cell r="F2853" t="str">
            <v>III</v>
          </cell>
          <cell r="G2853" t="str">
            <v>4.1</v>
          </cell>
          <cell r="H2853" t="str">
            <v>274, 386</v>
          </cell>
          <cell r="I2853">
            <v>0</v>
          </cell>
          <cell r="J2853" t="str">
            <v>E0</v>
          </cell>
          <cell r="K2853">
            <v>1</v>
          </cell>
          <cell r="L2853" t="str">
            <v>D</v>
          </cell>
          <cell r="M2853" t="str">
            <v>V8</v>
          </cell>
          <cell r="N2853" t="str">
            <v xml:space="preserve">CV15
CV21
CV22
</v>
          </cell>
          <cell r="O2853" t="str">
            <v>S4</v>
          </cell>
          <cell r="P2853" t="str">
            <v>N</v>
          </cell>
          <cell r="Q2853" t="str">
            <v>N</v>
          </cell>
          <cell r="R2853" t="str">
            <v>N</v>
          </cell>
          <cell r="S2853" t="str">
            <v>N</v>
          </cell>
          <cell r="T2853" t="str">
            <v>N</v>
          </cell>
          <cell r="U2853" t="str">
            <v>N</v>
          </cell>
          <cell r="V2853" t="str">
            <v>O</v>
          </cell>
          <cell r="W2853" t="str">
            <v>G</v>
          </cell>
        </row>
        <row r="2854">
          <cell r="B2854" t="str">
            <v>UN3534III</v>
          </cell>
          <cell r="C2854" t="str">
            <v>MATIÈRE LIQUIDE QUI POLYMÉRISE, AVEC RÉGULATION DE TEMPÉRATURE, N.S.A.</v>
          </cell>
          <cell r="D2854" t="str">
            <v>4.1</v>
          </cell>
          <cell r="E2854" t="str">
            <v>PM2</v>
          </cell>
          <cell r="F2854" t="str">
            <v>III</v>
          </cell>
          <cell r="G2854" t="str">
            <v>4.1</v>
          </cell>
          <cell r="H2854" t="str">
            <v>274, 386</v>
          </cell>
          <cell r="I2854">
            <v>0</v>
          </cell>
          <cell r="J2854" t="str">
            <v>E0</v>
          </cell>
          <cell r="K2854">
            <v>1</v>
          </cell>
          <cell r="L2854" t="str">
            <v>D</v>
          </cell>
          <cell r="M2854" t="str">
            <v>V8</v>
          </cell>
          <cell r="N2854" t="str">
            <v xml:space="preserve">CV15
CV21
CV22
</v>
          </cell>
          <cell r="O2854" t="str">
            <v>S4</v>
          </cell>
          <cell r="P2854" t="str">
            <v>N</v>
          </cell>
          <cell r="Q2854" t="str">
            <v>N</v>
          </cell>
          <cell r="R2854" t="str">
            <v>N</v>
          </cell>
          <cell r="S2854" t="str">
            <v>N</v>
          </cell>
          <cell r="T2854" t="str">
            <v>N</v>
          </cell>
          <cell r="U2854" t="str">
            <v>N</v>
          </cell>
          <cell r="V2854" t="str">
            <v>O</v>
          </cell>
          <cell r="W2854" t="str">
            <v>ML</v>
          </cell>
        </row>
      </sheetData>
      <sheetData sheetId="2"/>
      <sheetData sheetId="3">
        <row r="5">
          <cell r="B5" t="str">
            <v>SIE</v>
          </cell>
          <cell r="C5" t="str">
            <v>SIEGE SOCIAL</v>
          </cell>
          <cell r="D5" t="str">
            <v>22 ALLEE FERDINAND DE LESSEPS</v>
          </cell>
          <cell r="E5" t="str">
            <v>BP 655</v>
          </cell>
          <cell r="F5">
            <v>37206</v>
          </cell>
          <cell r="G5" t="str">
            <v>TOURS CEDEX 3</v>
          </cell>
        </row>
        <row r="6">
          <cell r="B6" t="str">
            <v>BIQ</v>
          </cell>
          <cell r="C6" t="str">
            <v>AGENCE  BIARRITZ</v>
          </cell>
          <cell r="D6" t="str">
            <v>CENTRE EUROPEEN DE FRET DE MOUGUERRE
5B AVENUE DE BORDABERRI</v>
          </cell>
          <cell r="F6">
            <v>64990</v>
          </cell>
          <cell r="G6" t="str">
            <v>MOUGUERRE</v>
          </cell>
        </row>
        <row r="7">
          <cell r="B7" t="str">
            <v>BOD</v>
          </cell>
          <cell r="C7" t="str">
            <v>AGENCE  BORDEAUX</v>
          </cell>
          <cell r="D7" t="str">
            <v>18 RUE DES GENETS
Z.I. ST-EXUPERY</v>
          </cell>
          <cell r="F7">
            <v>33700</v>
          </cell>
          <cell r="G7" t="str">
            <v>MERIGNAC</v>
          </cell>
        </row>
        <row r="8">
          <cell r="B8" t="str">
            <v>MPL</v>
          </cell>
          <cell r="C8" t="str">
            <v>AGENCE  MONTPELLIER</v>
          </cell>
          <cell r="D8" t="str">
            <v>Z.A. GAROSUD
RUE DE LA CASTELLE</v>
          </cell>
          <cell r="F8">
            <v>34070</v>
          </cell>
          <cell r="G8" t="str">
            <v>MONTPELLIER</v>
          </cell>
        </row>
        <row r="9">
          <cell r="B9" t="str">
            <v>PGF</v>
          </cell>
          <cell r="C9" t="str">
            <v>AGENCE PERPIGNAN</v>
          </cell>
          <cell r="D9" t="str">
            <v>AEROPORT PERPIGNAN RIVESALTES
ZONE DE FRET</v>
          </cell>
          <cell r="F9">
            <v>66000</v>
          </cell>
          <cell r="G9" t="str">
            <v>PERPIGNAN</v>
          </cell>
        </row>
        <row r="10">
          <cell r="B10" t="str">
            <v>RDZ</v>
          </cell>
          <cell r="C10" t="str">
            <v>AGENCE  Annexe RODEZ</v>
          </cell>
          <cell r="D10" t="str">
            <v>RUE DES CHARPENTIERS
Z.A. BEL AIR</v>
          </cell>
          <cell r="F10">
            <v>12000</v>
          </cell>
          <cell r="G10" t="str">
            <v>RODEZ</v>
          </cell>
        </row>
        <row r="11">
          <cell r="B11" t="str">
            <v>TLS</v>
          </cell>
          <cell r="C11" t="str">
            <v>AGENCE  TOULOUSE</v>
          </cell>
          <cell r="D11" t="str">
            <v>5 ALLEE HENRI POTEZ</v>
          </cell>
          <cell r="F11">
            <v>31700</v>
          </cell>
          <cell r="G11" t="str">
            <v>BLAGNAC</v>
          </cell>
        </row>
        <row r="12">
          <cell r="B12" t="str">
            <v>AJA</v>
          </cell>
          <cell r="C12" t="str">
            <v>AGENCE  AJACCIO</v>
          </cell>
          <cell r="D12" t="str">
            <v>AEROPORT NAPOLEON BONAPARTE</v>
          </cell>
          <cell r="E12" t="str">
            <v>BP 922</v>
          </cell>
          <cell r="F12">
            <v>20090</v>
          </cell>
          <cell r="G12" t="str">
            <v>AJACCIO CEDEX 9</v>
          </cell>
        </row>
        <row r="13">
          <cell r="B13" t="str">
            <v>NCY</v>
          </cell>
          <cell r="C13" t="str">
            <v>AGENCE  ANNECY</v>
          </cell>
          <cell r="D13" t="str">
            <v>180 RUE DES CHENES
Z.I.</v>
          </cell>
          <cell r="F13">
            <v>74370</v>
          </cell>
          <cell r="G13" t="str">
            <v>PRINGY</v>
          </cell>
        </row>
        <row r="14">
          <cell r="B14" t="str">
            <v>AVN</v>
          </cell>
          <cell r="C14" t="str">
            <v>AGENCE  AVIGNON</v>
          </cell>
          <cell r="D14" t="str">
            <v>ZI DE L'ASPRE</v>
          </cell>
          <cell r="F14">
            <v>30150</v>
          </cell>
          <cell r="G14" t="str">
            <v>ROQUEMAURE</v>
          </cell>
        </row>
        <row r="15">
          <cell r="B15" t="str">
            <v>CFE</v>
          </cell>
          <cell r="C15" t="str">
            <v>AGENCE  CLERMONT-FERRAND</v>
          </cell>
          <cell r="D15" t="str">
            <v>9 CHEMIN DES RONZIERES</v>
          </cell>
          <cell r="F15">
            <v>63100</v>
          </cell>
          <cell r="G15" t="str">
            <v>CLERMONT-FERRAND</v>
          </cell>
        </row>
        <row r="16">
          <cell r="B16" t="str">
            <v>GNB</v>
          </cell>
          <cell r="C16" t="str">
            <v>AGENCE  annexe GRENOBLE</v>
          </cell>
          <cell r="D16" t="str">
            <v>RUE DU MONT AIGUILLE
ESPACE COMBOIRE</v>
          </cell>
          <cell r="F16">
            <v>38130</v>
          </cell>
          <cell r="G16" t="str">
            <v>ECHIROLLES</v>
          </cell>
        </row>
        <row r="17">
          <cell r="B17" t="str">
            <v>LYS</v>
          </cell>
          <cell r="C17" t="str">
            <v>AGENCE  LYON</v>
          </cell>
          <cell r="D17" t="str">
            <v>19 RUE A. CALMETTE
Z.I. MI-PLAINE</v>
          </cell>
          <cell r="F17">
            <v>69740</v>
          </cell>
          <cell r="G17" t="str">
            <v>GENAS</v>
          </cell>
        </row>
        <row r="18">
          <cell r="B18" t="str">
            <v>MRS</v>
          </cell>
          <cell r="C18" t="str">
            <v>AGENCE  MARSEILLE</v>
          </cell>
          <cell r="D18" t="str">
            <v>AEROPORT MARSEILLE PROVENCE
ROUTE DE L'AVIATION GENERALE</v>
          </cell>
          <cell r="F18">
            <v>13700</v>
          </cell>
          <cell r="G18" t="str">
            <v>MARIGNANE CEDEX</v>
          </cell>
        </row>
        <row r="19">
          <cell r="B19" t="str">
            <v>NCE</v>
          </cell>
          <cell r="C19" t="str">
            <v>AGENCE  NICE</v>
          </cell>
          <cell r="D19" t="str">
            <v>PARC D'ACTIVITES LOGISTIQUES ST-ISODORE
BOX N°42</v>
          </cell>
          <cell r="F19" t="str">
            <v>06284</v>
          </cell>
          <cell r="G19" t="str">
            <v>NICE CEDEX 3</v>
          </cell>
        </row>
        <row r="20">
          <cell r="B20" t="str">
            <v>BGE</v>
          </cell>
          <cell r="C20" t="str">
            <v>AGENCE BRGNOLES</v>
          </cell>
          <cell r="D20" t="str">
            <v>ZONE ACTIVITE COMMERCIALE DE NICOPOLIS
RUE DES ROMARINS</v>
          </cell>
          <cell r="F20">
            <v>83170</v>
          </cell>
          <cell r="G20" t="str">
            <v>BRIGNOLES</v>
          </cell>
        </row>
        <row r="21">
          <cell r="B21" t="str">
            <v>BES</v>
          </cell>
          <cell r="C21" t="str">
            <v>AGENCE  Annexe BREST</v>
          </cell>
          <cell r="D21" t="str">
            <v>AEROGARE DE FRET BREST GUIPAVAS</v>
          </cell>
          <cell r="F21">
            <v>29490</v>
          </cell>
          <cell r="G21" t="str">
            <v>GUIPAVAS</v>
          </cell>
        </row>
        <row r="22">
          <cell r="B22" t="str">
            <v>LIG</v>
          </cell>
          <cell r="C22" t="str">
            <v>AGENCE LIMOGES</v>
          </cell>
          <cell r="D22" t="str">
            <v>35 RUE DU CHATENET</v>
          </cell>
          <cell r="F22">
            <v>87410</v>
          </cell>
          <cell r="G22" t="str">
            <v>LE PALAIS SUR VIENNE</v>
          </cell>
        </row>
        <row r="23">
          <cell r="B23" t="str">
            <v>LME</v>
          </cell>
          <cell r="C23" t="str">
            <v>AGENCE  LE MANS</v>
          </cell>
          <cell r="D23" t="str">
            <v>AERODROME LE MANS ARNAGE
ROUTE D'ANGERS</v>
          </cell>
          <cell r="F23">
            <v>72000</v>
          </cell>
          <cell r="G23" t="str">
            <v>LE MANS</v>
          </cell>
        </row>
        <row r="24">
          <cell r="B24" t="str">
            <v>NTE</v>
          </cell>
          <cell r="C24" t="str">
            <v>AGENCE  NANTES</v>
          </cell>
          <cell r="D24" t="str">
            <v>RUE DE LA PETITE TOUR</v>
          </cell>
          <cell r="F24">
            <v>44860</v>
          </cell>
          <cell r="G24" t="str">
            <v>ST-AIGNAN DE GRAND LIEU</v>
          </cell>
        </row>
        <row r="25">
          <cell r="B25" t="str">
            <v>ORS</v>
          </cell>
          <cell r="C25" t="str">
            <v>AGENCE  ORLEANS</v>
          </cell>
          <cell r="D25" t="str">
            <v>9 RUE PIERRE ET MARIE CURIE
Z.I. INGRE</v>
          </cell>
          <cell r="F25">
            <v>45140</v>
          </cell>
          <cell r="G25" t="str">
            <v>ST-JEAN DE LA RUELLE</v>
          </cell>
        </row>
        <row r="26">
          <cell r="B26" t="str">
            <v>PIS</v>
          </cell>
          <cell r="C26" t="str">
            <v>AGENCE  POITIERS</v>
          </cell>
          <cell r="D26" t="str">
            <v>2 AVENUE DE L'EUROPE</v>
          </cell>
          <cell r="F26">
            <v>86360</v>
          </cell>
          <cell r="G26" t="str">
            <v>CHASSENEUIL DU POITOU</v>
          </cell>
        </row>
        <row r="27">
          <cell r="B27" t="str">
            <v>RNS</v>
          </cell>
          <cell r="C27" t="str">
            <v>AGENCE  RENNES</v>
          </cell>
          <cell r="D27" t="str">
            <v>12 RUE DES CHARMILLES
Z.I. SUD EST</v>
          </cell>
          <cell r="F27">
            <v>35510</v>
          </cell>
          <cell r="G27" t="str">
            <v>CESSON SEVIGNE</v>
          </cell>
        </row>
        <row r="28">
          <cell r="B28" t="str">
            <v>TUF</v>
          </cell>
          <cell r="C28" t="str">
            <v>AGENCE TOURS</v>
          </cell>
          <cell r="D28" t="str">
            <v xml:space="preserve">ZA LES PAPILLONS 
RUE MORANE SAULNIER </v>
          </cell>
          <cell r="F28">
            <v>37210</v>
          </cell>
          <cell r="G28" t="str">
            <v>PARCAY MESLAY</v>
          </cell>
        </row>
        <row r="29">
          <cell r="B29" t="str">
            <v>BSN</v>
          </cell>
          <cell r="C29" t="str">
            <v>AGENCE BESANCON</v>
          </cell>
          <cell r="D29" t="str">
            <v>Z.I. CHEMAUDIN
1 RUE BOLIVERT</v>
          </cell>
          <cell r="F29">
            <v>25320</v>
          </cell>
          <cell r="G29" t="str">
            <v>CHEMAUDIN</v>
          </cell>
        </row>
        <row r="30">
          <cell r="B30" t="str">
            <v>CFR</v>
          </cell>
          <cell r="C30" t="str">
            <v>AGENCE  Annexe CAEN</v>
          </cell>
          <cell r="D30" t="str">
            <v xml:space="preserve">RUE BREHOLLES                            ZA DE BREHOLLES </v>
          </cell>
          <cell r="F30">
            <v>14540</v>
          </cell>
          <cell r="G30" t="str">
            <v>SOLIERS</v>
          </cell>
        </row>
        <row r="31">
          <cell r="B31" t="str">
            <v>DIJ</v>
          </cell>
          <cell r="C31" t="str">
            <v>AGENCE  DIJON</v>
          </cell>
          <cell r="D31" t="str">
            <v>14 RUE DE L'INGENIEUR BERTIN</v>
          </cell>
          <cell r="F31">
            <v>21600</v>
          </cell>
          <cell r="G31" t="str">
            <v>LONGVIC</v>
          </cell>
        </row>
        <row r="32">
          <cell r="B32" t="str">
            <v>LIL</v>
          </cell>
          <cell r="C32" t="str">
            <v>AGENCE  LILLE</v>
          </cell>
          <cell r="D32" t="str">
            <v>CENTRE DE GROS N°4
RUE DES HAUTS DE SAINGHIN</v>
          </cell>
          <cell r="F32">
            <v>59818</v>
          </cell>
          <cell r="G32" t="str">
            <v>LESQUIN CEDEX</v>
          </cell>
        </row>
        <row r="33">
          <cell r="B33" t="str">
            <v>ENC</v>
          </cell>
          <cell r="C33" t="str">
            <v>AGENCE  NANCY</v>
          </cell>
          <cell r="D33" t="str">
            <v>1541 RUE PIERRE ET MARIE CURIE</v>
          </cell>
          <cell r="F33">
            <v>54710</v>
          </cell>
          <cell r="G33" t="str">
            <v>LUDRES</v>
          </cell>
        </row>
        <row r="34">
          <cell r="B34" t="str">
            <v>RHE</v>
          </cell>
          <cell r="C34" t="str">
            <v>AGENCE  REIMS</v>
          </cell>
          <cell r="D34" t="str">
            <v>3 RUE DES ESSIOS</v>
          </cell>
          <cell r="F34">
            <v>51430</v>
          </cell>
          <cell r="G34" t="str">
            <v>BEZANNES</v>
          </cell>
        </row>
        <row r="35">
          <cell r="B35" t="str">
            <v>URO</v>
          </cell>
          <cell r="C35" t="str">
            <v>AGENCE  ROUEN</v>
          </cell>
          <cell r="D35" t="str">
            <v>CENTRE ROUEN MULTIMARCHANDISES
RUE DU CLOS TELLIER</v>
          </cell>
          <cell r="F35">
            <v>76800</v>
          </cell>
          <cell r="G35" t="str">
            <v>ST-ETIENNE DU ROUVRAY</v>
          </cell>
        </row>
        <row r="36">
          <cell r="B36" t="str">
            <v>SXB</v>
          </cell>
          <cell r="C36" t="str">
            <v>AGENCE  STRASBOURG</v>
          </cell>
          <cell r="D36" t="str">
            <v>ZONE OUEST 
AEROPORT INTERNATIONAL</v>
          </cell>
          <cell r="F36">
            <v>67960</v>
          </cell>
          <cell r="G36" t="str">
            <v>ENTZHEIM</v>
          </cell>
        </row>
        <row r="37">
          <cell r="B37" t="str">
            <v>TRO</v>
          </cell>
          <cell r="C37" t="str">
            <v>AGENCE  TROYES</v>
          </cell>
          <cell r="D37" t="str">
            <v>3 RUE W. ET C. BOOTH
Z.I. ECREVOLLES</v>
          </cell>
          <cell r="F37">
            <v>10000</v>
          </cell>
          <cell r="G37" t="str">
            <v>TROYES</v>
          </cell>
        </row>
        <row r="38">
          <cell r="B38" t="str">
            <v>LST</v>
          </cell>
          <cell r="C38" t="str">
            <v>HUB DE PARISUD</v>
          </cell>
          <cell r="D38" t="str">
            <v xml:space="preserve">ZA PARISUD 1 - BD. JEAN MONNET </v>
          </cell>
          <cell r="F38">
            <v>77127</v>
          </cell>
          <cell r="G38" t="str">
            <v>LIEUSAINT</v>
          </cell>
        </row>
        <row r="39">
          <cell r="B39" t="str">
            <v>CDG</v>
          </cell>
          <cell r="C39" t="str">
            <v>AGENCE  AULNAY SOUS BOIS</v>
          </cell>
          <cell r="D39" t="str">
            <v>BAT. N°18  GARONOR</v>
          </cell>
          <cell r="E39" t="str">
            <v>BP 534</v>
          </cell>
          <cell r="F39">
            <v>93619</v>
          </cell>
          <cell r="G39" t="str">
            <v>AULNAY SOUS BOIS</v>
          </cell>
        </row>
        <row r="40">
          <cell r="B40" t="str">
            <v>PIM</v>
          </cell>
          <cell r="C40" t="str">
            <v>AGENCE  ORLY</v>
          </cell>
          <cell r="D40" t="str">
            <v>ZONE DE FRET NORD 
RUE DE LA SOIE
BAT. 310</v>
          </cell>
          <cell r="F40">
            <v>94394</v>
          </cell>
          <cell r="G40" t="str">
            <v>ORLY AEROGARE</v>
          </cell>
        </row>
        <row r="41">
          <cell r="B41" t="str">
            <v>PSD</v>
          </cell>
          <cell r="C41" t="str">
            <v>AGENCE  LIEUSAINT</v>
          </cell>
          <cell r="D41" t="str">
            <v xml:space="preserve">BD. JEAN MONNET 
Z.A. PARISUD 1 </v>
          </cell>
          <cell r="F41">
            <v>77127</v>
          </cell>
          <cell r="G41" t="str">
            <v>LIEUSAINT</v>
          </cell>
        </row>
        <row r="42">
          <cell r="B42" t="str">
            <v>SQY</v>
          </cell>
          <cell r="C42" t="str">
            <v>AGENCE  ST-QUENTIN EN YVELYNES</v>
          </cell>
          <cell r="D42" t="str">
            <v>6 AVENUE LE VERRIER
Z.I. LES BRUYERES</v>
          </cell>
          <cell r="F42">
            <v>78190</v>
          </cell>
          <cell r="G42" t="str">
            <v>TRAPPES</v>
          </cell>
        </row>
        <row r="43">
          <cell r="B43" t="str">
            <v>RESEAU
STP</v>
          </cell>
          <cell r="C43" t="str">
            <v>ACTIVITE SOCIETE DE TRAITEMENT PRESSE</v>
          </cell>
          <cell r="D43" t="str">
            <v>ZONE DE FRET NORD 
RUE DE LA SOIE BAT 310</v>
          </cell>
          <cell r="F43">
            <v>94394</v>
          </cell>
          <cell r="G43" t="str">
            <v>ORLY AEROGARE</v>
          </cell>
        </row>
        <row r="44">
          <cell r="B44" t="str">
            <v>CDGH</v>
          </cell>
          <cell r="C44" t="str">
            <v>HUB DE ROISSY FEDEX</v>
          </cell>
          <cell r="D44" t="str">
            <v>ZONE ENTRETIEN
ROUTE DE L'ARPENTEUR</v>
          </cell>
          <cell r="F44">
            <v>95700</v>
          </cell>
          <cell r="G44" t="str">
            <v>ROISSY-EN-France</v>
          </cell>
        </row>
        <row r="45">
          <cell r="B45" t="str">
            <v>ZVT</v>
          </cell>
          <cell r="C45" t="str">
            <v>FILIALE Belgique</v>
          </cell>
          <cell r="D45" t="str">
            <v>CHAUSSEE DE ZAVENTEM 104</v>
          </cell>
          <cell r="F45">
            <v>1834</v>
          </cell>
          <cell r="G45" t="str">
            <v>DIEGEM
Belgique</v>
          </cell>
        </row>
        <row r="46">
          <cell r="B46" t="str">
            <v>AGF</v>
          </cell>
          <cell r="C46" t="str">
            <v>TAE</v>
          </cell>
          <cell r="D46" t="str">
            <v>Lieu dit : Lauzère - D933</v>
          </cell>
          <cell r="F46">
            <v>47200</v>
          </cell>
          <cell r="G46" t="str">
            <v>FOURQUES SUR GARONNE</v>
          </cell>
        </row>
        <row r="47">
          <cell r="B47" t="str">
            <v>ANE</v>
          </cell>
          <cell r="C47" t="str">
            <v>ALLO CHRONO COURSES   </v>
          </cell>
          <cell r="D47" t="str">
            <v>9, rue des Frères Montgolfier - ZI Les Landes</v>
          </cell>
          <cell r="F47">
            <v>49240</v>
          </cell>
          <cell r="G47" t="str">
            <v>AVRILLE</v>
          </cell>
        </row>
        <row r="48">
          <cell r="B48" t="str">
            <v>ANG</v>
          </cell>
          <cell r="C48" t="str">
            <v>TRANS COURSES GOND PONTOUVRE : TCGP</v>
          </cell>
          <cell r="D48" t="str">
            <v>Rue des Mesniers - Domaine de la Combe</v>
          </cell>
          <cell r="F48">
            <v>16710</v>
          </cell>
          <cell r="G48" t="str">
            <v>SAINT YRIEIX</v>
          </cell>
        </row>
        <row r="49">
          <cell r="B49" t="str">
            <v>AUR</v>
          </cell>
          <cell r="C49" t="str">
            <v>COLISERVICE</v>
          </cell>
          <cell r="D49" t="str">
            <v>ZA de Volzac</v>
          </cell>
          <cell r="F49" t="str">
            <v>15100</v>
          </cell>
          <cell r="G49" t="str">
            <v>SAINT FLOUR</v>
          </cell>
        </row>
        <row r="50">
          <cell r="B50" t="str">
            <v>BIA</v>
          </cell>
          <cell r="C50" t="str">
            <v>BTS EXPRESS</v>
          </cell>
          <cell r="D50" t="str">
            <v>ZA de Purettone</v>
          </cell>
          <cell r="F50">
            <v>20290</v>
          </cell>
          <cell r="G50" t="str">
            <v>BORGO</v>
          </cell>
        </row>
        <row r="51">
          <cell r="B51" t="str">
            <v>BIA</v>
          </cell>
          <cell r="C51" t="str">
            <v>TRANSPORTS FILAC</v>
          </cell>
          <cell r="D51" t="str">
            <v>Lieu dit Capanule Casatorra</v>
          </cell>
          <cell r="F51">
            <v>20620</v>
          </cell>
          <cell r="G51" t="str">
            <v>BIGUGLIA</v>
          </cell>
        </row>
        <row r="52">
          <cell r="B52" t="str">
            <v>BOU</v>
          </cell>
          <cell r="C52" t="str">
            <v>TRANSPORTS RAPIDES ALBAREDE</v>
          </cell>
          <cell r="D52" t="str">
            <v>ZAC de l'échangeur - 12, allée Charles Pathé</v>
          </cell>
          <cell r="F52">
            <v>18000</v>
          </cell>
          <cell r="G52" t="str">
            <v xml:space="preserve">BOURGES </v>
          </cell>
        </row>
        <row r="53">
          <cell r="B53" t="str">
            <v>BVA</v>
          </cell>
          <cell r="C53" t="str">
            <v>SETA           </v>
          </cell>
          <cell r="D53" t="str">
            <v>30 Rue de Vaux - Parc Industriel Nord - Z.I Nord</v>
          </cell>
          <cell r="F53">
            <v>80000</v>
          </cell>
          <cell r="G53" t="str">
            <v>AMIENS</v>
          </cell>
        </row>
        <row r="54">
          <cell r="B54" t="str">
            <v>BVE</v>
          </cell>
          <cell r="C54" t="str">
            <v>LOCATRANS</v>
          </cell>
          <cell r="D54" t="str">
            <v>1, rue l'ïle du Roi</v>
          </cell>
          <cell r="F54">
            <v>19100</v>
          </cell>
          <cell r="G54" t="str">
            <v>BRIVE LA GAILLARDE</v>
          </cell>
        </row>
        <row r="55">
          <cell r="B55" t="str">
            <v>CHL</v>
          </cell>
          <cell r="C55" t="str">
            <v>COB 71</v>
          </cell>
          <cell r="D55" t="str">
            <v>69 rue Fontaine Melon</v>
          </cell>
          <cell r="F55">
            <v>71380</v>
          </cell>
          <cell r="G55" t="str">
            <v>SAINT MARCEL</v>
          </cell>
        </row>
        <row r="56">
          <cell r="B56" t="str">
            <v>CMR</v>
          </cell>
          <cell r="C56" t="str">
            <v>PELICAN EXPRESS</v>
          </cell>
          <cell r="D56" t="str">
            <v>75, rue du Prunier</v>
          </cell>
          <cell r="F56" t="str">
            <v>68000</v>
          </cell>
          <cell r="G56" t="str">
            <v>COLMAR</v>
          </cell>
        </row>
        <row r="57">
          <cell r="B57" t="str">
            <v>CTR</v>
          </cell>
          <cell r="C57" t="str">
            <v>CLT EXPRESS</v>
          </cell>
          <cell r="D57" t="str">
            <v>61, rue du Maréchal Leclerc</v>
          </cell>
          <cell r="F57" t="str">
            <v>28110</v>
          </cell>
          <cell r="G57" t="str">
            <v>LUCE</v>
          </cell>
        </row>
        <row r="58">
          <cell r="B58" t="str">
            <v>DKR</v>
          </cell>
          <cell r="C58" t="str">
            <v>AUDO EXPRESS</v>
          </cell>
          <cell r="D58" t="str">
            <v>Rue des Champs</v>
          </cell>
          <cell r="F58">
            <v>62500</v>
          </cell>
          <cell r="G58" t="str">
            <v>SAINT MARTIN AU LAERT</v>
          </cell>
        </row>
        <row r="59">
          <cell r="B59" t="str">
            <v>EBU</v>
          </cell>
          <cell r="C59" t="str">
            <v>ULYSSE 42</v>
          </cell>
          <cell r="D59" t="str">
            <v>Rue du Puits Rozan</v>
          </cell>
          <cell r="F59">
            <v>42650</v>
          </cell>
          <cell r="G59" t="str">
            <v>SAINT JEAN BONNEFONDS</v>
          </cell>
        </row>
        <row r="60">
          <cell r="B60" t="str">
            <v>GAP</v>
          </cell>
          <cell r="C60" t="str">
            <v>DISTRICOLIS      </v>
          </cell>
          <cell r="D60" t="str">
            <v>18, route de la Justice</v>
          </cell>
          <cell r="F60" t="str">
            <v>05000</v>
          </cell>
          <cell r="G60" t="str">
            <v>GAP</v>
          </cell>
        </row>
        <row r="61">
          <cell r="B61" t="str">
            <v>LRH</v>
          </cell>
          <cell r="C61" t="str">
            <v>TEC17</v>
          </cell>
          <cell r="D61" t="str">
            <v>15, avenue Paul Langevin</v>
          </cell>
          <cell r="F61">
            <v>17180</v>
          </cell>
          <cell r="G61" t="str">
            <v>PERIGNY</v>
          </cell>
        </row>
        <row r="62">
          <cell r="B62" t="str">
            <v>LPY</v>
          </cell>
          <cell r="C62" t="str">
            <v>ULYSSE 43</v>
          </cell>
          <cell r="D62" t="str">
            <v>24, ZA de Lavée</v>
          </cell>
          <cell r="F62">
            <v>43200</v>
          </cell>
          <cell r="G62" t="str">
            <v>YSSINGEAUX</v>
          </cell>
        </row>
        <row r="63">
          <cell r="B63" t="str">
            <v>MLH</v>
          </cell>
          <cell r="C63" t="str">
            <v>TR25</v>
          </cell>
          <cell r="D63" t="str">
            <v>302, rue Armand Japy</v>
          </cell>
          <cell r="F63">
            <v>25460</v>
          </cell>
          <cell r="G63" t="str">
            <v>ETUPES</v>
          </cell>
        </row>
        <row r="64">
          <cell r="B64" t="str">
            <v>ORS</v>
          </cell>
          <cell r="C64" t="str">
            <v>A &amp; G Transport</v>
          </cell>
          <cell r="D64" t="str">
            <v>84, avenue de Châteaudun</v>
          </cell>
          <cell r="F64">
            <v>41000</v>
          </cell>
          <cell r="G64" t="str">
            <v>BLOIS</v>
          </cell>
        </row>
        <row r="65">
          <cell r="B65" t="str">
            <v>PIS2</v>
          </cell>
          <cell r="C65" t="str">
            <v>SVS</v>
          </cell>
          <cell r="D65" t="str">
            <v xml:space="preserve">6, rue du Condorcet </v>
          </cell>
          <cell r="F65" t="str">
            <v>79000</v>
          </cell>
          <cell r="G65" t="str">
            <v>NIORT</v>
          </cell>
        </row>
        <row r="66">
          <cell r="B66" t="str">
            <v>PRX</v>
          </cell>
          <cell r="C66" t="str">
            <v>PATRICIA TRANSPORT MESSAGERIE      </v>
          </cell>
          <cell r="D66" t="str">
            <v>Rue du vieux puits</v>
          </cell>
          <cell r="F66">
            <v>24750</v>
          </cell>
          <cell r="G66" t="str">
            <v>CHAMPCEVINEL</v>
          </cell>
        </row>
        <row r="67">
          <cell r="B67" t="str">
            <v>PUF</v>
          </cell>
          <cell r="C67" t="str">
            <v>TRANSPORT MATHIEU</v>
          </cell>
          <cell r="D67" t="str">
            <v>Rue Pierre Gilles de Gennes</v>
          </cell>
          <cell r="F67">
            <v>64140</v>
          </cell>
          <cell r="G67" t="str">
            <v>LONS</v>
          </cell>
        </row>
        <row r="68">
          <cell r="B68" t="str">
            <v>SBK</v>
          </cell>
          <cell r="C68" t="str">
            <v>MULTICOURSES                     </v>
          </cell>
          <cell r="D68" t="str">
            <v xml:space="preserve">Zone d'Activités "Les Hautières" </v>
          </cell>
          <cell r="F68" t="str">
            <v>22440</v>
          </cell>
          <cell r="G68" t="str">
            <v>TREMUSON</v>
          </cell>
        </row>
        <row r="69">
          <cell r="B69" t="str">
            <v>SPS</v>
          </cell>
          <cell r="C69" t="str">
            <v>TES (Transports Express Simonnet)</v>
          </cell>
          <cell r="D69" t="str">
            <v>Rue des Champs Elysées - ZI du Pont Panay</v>
          </cell>
          <cell r="F69" t="str">
            <v>03500</v>
          </cell>
          <cell r="G69" t="str">
            <v>SAINT POURCAIN SUR SIOULE</v>
          </cell>
        </row>
        <row r="70">
          <cell r="B70" t="str">
            <v>PAM</v>
          </cell>
          <cell r="C70" t="str">
            <v>TRANSPORTS SUBRA</v>
          </cell>
          <cell r="D70" t="str">
            <v>Avenue de Gabrielat - Zone de Gabrielat - BP 40 002</v>
          </cell>
          <cell r="F70" t="str">
            <v>09100</v>
          </cell>
          <cell r="G70" t="str">
            <v>PAMIERS</v>
          </cell>
        </row>
        <row r="71">
          <cell r="B71" t="str">
            <v>TLS2</v>
          </cell>
          <cell r="C71" t="str">
            <v>TRANSPORTS AME</v>
          </cell>
          <cell r="D71" t="str">
            <v>2, rue Ernest Mercadier - ZI Nord</v>
          </cell>
          <cell r="F71">
            <v>82000</v>
          </cell>
          <cell r="G71" t="str">
            <v>MONTAUBAN</v>
          </cell>
        </row>
        <row r="72">
          <cell r="B72" t="str">
            <v>TLS2</v>
          </cell>
          <cell r="C72" t="str">
            <v>TRANSPORTS DINGENEN</v>
          </cell>
          <cell r="D72" t="str">
            <v>53, rue du Mélou - ZA du Mélou</v>
          </cell>
          <cell r="F72">
            <v>81100</v>
          </cell>
          <cell r="G72" t="str">
            <v>CASTRES</v>
          </cell>
        </row>
        <row r="73">
          <cell r="B73" t="str">
            <v>VAF</v>
          </cell>
          <cell r="C73" t="str">
            <v>MVD DISTRIBUTION'S</v>
          </cell>
          <cell r="D73" t="str">
            <v>185, avenue Pierre Brossolette - Zone des Auréats</v>
          </cell>
          <cell r="F73">
            <v>26800</v>
          </cell>
          <cell r="G73" t="str">
            <v>PORTES LES VALENCE</v>
          </cell>
        </row>
        <row r="74">
          <cell r="B74" t="str">
            <v>VNS</v>
          </cell>
          <cell r="C74" t="str">
            <v>FIDELI COURSE                      </v>
          </cell>
          <cell r="D74" t="str">
            <v>Rue Léon GRIFFON - Zone du champ des Oiseaux</v>
          </cell>
          <cell r="F74">
            <v>56890</v>
          </cell>
          <cell r="G74" t="str">
            <v>SAINT AVE</v>
          </cell>
        </row>
        <row r="75">
          <cell r="B75" t="str">
            <v>XST</v>
          </cell>
          <cell r="C75" t="str">
            <v>TCSG (Taxi Coursier Saint Georgeais)</v>
          </cell>
          <cell r="D75" t="str">
            <v>14, rue de la Roue - ZA de la Bobinerie</v>
          </cell>
          <cell r="F75" t="str">
            <v>17100</v>
          </cell>
          <cell r="G75" t="str">
            <v>SAINTES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24DD4-218D-4F10-A393-38CC1206AC9E}">
  <dimension ref="A1:V43"/>
  <sheetViews>
    <sheetView tabSelected="1" view="pageBreakPreview" zoomScale="70" zoomScaleNormal="100" zoomScaleSheetLayoutView="70" workbookViewId="0">
      <selection activeCell="L12" sqref="L12"/>
    </sheetView>
  </sheetViews>
  <sheetFormatPr baseColWidth="10" defaultColWidth="11.44140625" defaultRowHeight="14.4" x14ac:dyDescent="0.3"/>
  <cols>
    <col min="1" max="1" width="4" style="2" customWidth="1"/>
    <col min="2" max="2" width="30.44140625" style="1" customWidth="1"/>
    <col min="3" max="3" width="17.6640625" style="1" customWidth="1"/>
    <col min="4" max="4" width="15.109375" style="1" customWidth="1"/>
    <col min="5" max="5" width="9.88671875" style="1" bestFit="1" customWidth="1"/>
    <col min="6" max="6" width="15.5546875" style="1" customWidth="1"/>
    <col min="7" max="7" width="10.6640625" style="1" customWidth="1"/>
    <col min="8" max="9" width="11.44140625" style="1" customWidth="1"/>
    <col min="10" max="10" width="4" style="2" customWidth="1"/>
    <col min="11" max="11" width="15.88671875" style="1" customWidth="1"/>
    <col min="12" max="12" width="12.5546875" style="1" customWidth="1"/>
    <col min="13" max="14" width="18.33203125" style="1" customWidth="1"/>
    <col min="15" max="15" width="28.109375" style="1" hidden="1" customWidth="1"/>
    <col min="16" max="16" width="41.109375" style="1" hidden="1" customWidth="1"/>
    <col min="17" max="17" width="13.33203125" style="1" hidden="1" customWidth="1"/>
    <col min="18" max="18" width="36.88671875" style="1" customWidth="1"/>
    <col min="19" max="19" width="11.109375" style="1" customWidth="1"/>
    <col min="20" max="16384" width="11.44140625" style="1"/>
  </cols>
  <sheetData>
    <row r="1" spans="1:22" ht="26.25" customHeight="1" x14ac:dyDescent="0.3">
      <c r="B1" s="66" t="s">
        <v>65</v>
      </c>
      <c r="C1" s="66"/>
      <c r="D1" s="66"/>
      <c r="E1" s="66"/>
      <c r="F1" s="66"/>
      <c r="G1" s="66"/>
      <c r="H1" s="66"/>
      <c r="I1" s="66"/>
      <c r="K1" s="41" t="s">
        <v>64</v>
      </c>
    </row>
    <row r="2" spans="1:22" ht="13.5" customHeight="1" x14ac:dyDescent="0.3">
      <c r="A2" s="3"/>
      <c r="B2" s="51" t="s">
        <v>63</v>
      </c>
      <c r="C2" s="50"/>
      <c r="D2" s="49"/>
      <c r="E2" s="67" t="s">
        <v>62</v>
      </c>
      <c r="F2" s="68"/>
      <c r="G2" s="69"/>
      <c r="H2" s="48"/>
      <c r="I2" s="70" t="s">
        <v>61</v>
      </c>
      <c r="K2" s="72" t="s">
        <v>60</v>
      </c>
      <c r="L2" s="75" t="e">
        <f>P2&amp;"                                                                                            "&amp;P3&amp;"                                                                                                 "&amp;P4&amp;"   "&amp;P5</f>
        <v>#N/A</v>
      </c>
      <c r="M2" s="76"/>
      <c r="N2" s="76"/>
      <c r="O2" s="77"/>
      <c r="P2" s="45" t="e">
        <f>VLOOKUP(K2,'[1]Agences FRD'!$B$5:$G$75,2,FALSE)</f>
        <v>#N/A</v>
      </c>
    </row>
    <row r="3" spans="1:22" ht="20.25" customHeight="1" x14ac:dyDescent="0.3">
      <c r="A3" s="3"/>
      <c r="B3" s="84" t="str">
        <f>L8</f>
        <v>CYCLEUROPE INTERNATIONAL
CHEZ: FOUCHE YVES
 21 RUE DENIS PAPIN
 49450 ST MACAIRE EN MAUGES</v>
      </c>
      <c r="C3" s="85"/>
      <c r="D3" s="86"/>
      <c r="E3" s="47" t="s">
        <v>59</v>
      </c>
      <c r="F3" s="90"/>
      <c r="G3" s="91"/>
      <c r="H3" s="46"/>
      <c r="I3" s="71"/>
      <c r="K3" s="73"/>
      <c r="L3" s="78"/>
      <c r="M3" s="79"/>
      <c r="N3" s="79"/>
      <c r="O3" s="80"/>
      <c r="P3" s="45" t="e">
        <f>VLOOKUP(K2,'[1]Agences FRD'!$B$5:$G$75,3,FALSE)</f>
        <v>#N/A</v>
      </c>
    </row>
    <row r="4" spans="1:22" ht="20.25" customHeight="1" x14ac:dyDescent="0.3">
      <c r="A4" s="3"/>
      <c r="B4" s="84"/>
      <c r="C4" s="85"/>
      <c r="D4" s="86"/>
      <c r="E4" s="67" t="s">
        <v>58</v>
      </c>
      <c r="F4" s="68"/>
      <c r="G4" s="68"/>
      <c r="H4" s="68"/>
      <c r="I4" s="69"/>
      <c r="K4" s="73"/>
      <c r="L4" s="78"/>
      <c r="M4" s="79"/>
      <c r="N4" s="79"/>
      <c r="O4" s="80"/>
      <c r="P4" s="45" t="e">
        <f>VLOOKUP(K2,'[1]Agences FRD'!$B$5:$G$75,5,FALSE)</f>
        <v>#N/A</v>
      </c>
    </row>
    <row r="5" spans="1:22" ht="20.25" customHeight="1" x14ac:dyDescent="0.3">
      <c r="A5" s="3"/>
      <c r="B5" s="84"/>
      <c r="C5" s="85"/>
      <c r="D5" s="86"/>
      <c r="E5" s="92" t="s">
        <v>3</v>
      </c>
      <c r="F5" s="93"/>
      <c r="G5" s="93"/>
      <c r="H5" s="93"/>
      <c r="I5" s="94"/>
      <c r="K5" s="73"/>
      <c r="L5" s="78"/>
      <c r="M5" s="79"/>
      <c r="N5" s="79"/>
      <c r="O5" s="80"/>
      <c r="P5" s="45" t="e">
        <f>VLOOKUP(K2,'[1]Agences FRD'!$B$5:$G$75,6,FALSE)</f>
        <v>#N/A</v>
      </c>
    </row>
    <row r="6" spans="1:22" ht="20.25" customHeight="1" x14ac:dyDescent="0.3">
      <c r="A6" s="3"/>
      <c r="B6" s="87"/>
      <c r="C6" s="88"/>
      <c r="D6" s="89"/>
      <c r="E6" s="67" t="s">
        <v>57</v>
      </c>
      <c r="F6" s="68"/>
      <c r="G6" s="68"/>
      <c r="H6" s="68"/>
      <c r="I6" s="69"/>
      <c r="K6" s="73"/>
      <c r="L6" s="78"/>
      <c r="M6" s="79"/>
      <c r="N6" s="79"/>
      <c r="O6" s="80"/>
    </row>
    <row r="7" spans="1:22" ht="20.25" customHeight="1" x14ac:dyDescent="0.3">
      <c r="A7" s="3"/>
      <c r="B7" s="44"/>
      <c r="E7" s="95" t="s">
        <v>3</v>
      </c>
      <c r="F7" s="96"/>
      <c r="G7" s="96"/>
      <c r="H7" s="96"/>
      <c r="I7" s="97"/>
      <c r="K7" s="74"/>
      <c r="L7" s="81"/>
      <c r="M7" s="82"/>
      <c r="N7" s="82"/>
      <c r="O7" s="83"/>
    </row>
    <row r="8" spans="1:22" ht="13.5" customHeight="1" x14ac:dyDescent="0.3">
      <c r="A8" s="98"/>
      <c r="B8" s="64" t="s">
        <v>56</v>
      </c>
      <c r="C8" s="65"/>
      <c r="D8" s="65"/>
      <c r="E8" s="64" t="s">
        <v>55</v>
      </c>
      <c r="F8" s="65"/>
      <c r="G8" s="65"/>
      <c r="H8" s="65"/>
      <c r="I8" s="65"/>
      <c r="K8" s="100" t="s">
        <v>54</v>
      </c>
      <c r="L8" s="52" t="s">
        <v>67</v>
      </c>
      <c r="M8" s="53"/>
      <c r="N8" s="53"/>
      <c r="O8" s="54"/>
    </row>
    <row r="9" spans="1:22" ht="19.5" customHeight="1" x14ac:dyDescent="0.3">
      <c r="A9" s="98"/>
      <c r="B9" s="84" t="s">
        <v>53</v>
      </c>
      <c r="C9" s="85"/>
      <c r="D9" s="86"/>
      <c r="E9" s="61"/>
      <c r="F9" s="62"/>
      <c r="G9" s="62"/>
      <c r="H9" s="62"/>
      <c r="I9" s="63"/>
      <c r="K9" s="101"/>
      <c r="L9" s="55"/>
      <c r="M9" s="56"/>
      <c r="N9" s="56"/>
      <c r="O9" s="57"/>
    </row>
    <row r="10" spans="1:22" ht="16.5" customHeight="1" x14ac:dyDescent="0.3">
      <c r="A10" s="98"/>
      <c r="B10" s="84"/>
      <c r="C10" s="85"/>
      <c r="D10" s="86"/>
      <c r="E10" s="64" t="s">
        <v>52</v>
      </c>
      <c r="F10" s="65"/>
      <c r="G10" s="65"/>
      <c r="H10" s="65"/>
      <c r="I10" s="65"/>
      <c r="K10" s="101"/>
      <c r="L10" s="55"/>
      <c r="M10" s="56"/>
      <c r="N10" s="56"/>
      <c r="O10" s="57"/>
    </row>
    <row r="11" spans="1:22" ht="33" customHeight="1" x14ac:dyDescent="0.3">
      <c r="A11" s="98"/>
      <c r="B11" s="84"/>
      <c r="C11" s="85"/>
      <c r="D11" s="86"/>
      <c r="E11" s="103"/>
      <c r="F11" s="104"/>
      <c r="G11" s="104"/>
      <c r="H11" s="104"/>
      <c r="I11" s="105"/>
      <c r="K11" s="102"/>
      <c r="L11" s="58"/>
      <c r="M11" s="59"/>
      <c r="N11" s="59"/>
      <c r="O11" s="60"/>
    </row>
    <row r="12" spans="1:22" ht="12.75" customHeight="1" x14ac:dyDescent="0.3">
      <c r="A12" s="99"/>
      <c r="E12" s="43"/>
      <c r="F12" s="43"/>
      <c r="G12" s="43"/>
      <c r="H12" s="43"/>
      <c r="I12" s="43"/>
    </row>
    <row r="13" spans="1:22" ht="30.75" customHeight="1" x14ac:dyDescent="0.3">
      <c r="A13" s="98"/>
      <c r="B13" s="106" t="s">
        <v>51</v>
      </c>
      <c r="C13" s="106"/>
      <c r="D13" s="106"/>
      <c r="E13" s="107" t="s">
        <v>50</v>
      </c>
      <c r="F13" s="107"/>
      <c r="G13" s="107"/>
      <c r="H13" s="42"/>
      <c r="I13" s="37" t="s">
        <v>49</v>
      </c>
      <c r="K13" s="41" t="s">
        <v>48</v>
      </c>
    </row>
    <row r="14" spans="1:22" ht="42.75" customHeight="1" x14ac:dyDescent="0.3">
      <c r="A14" s="98"/>
      <c r="B14" s="108" t="s">
        <v>47</v>
      </c>
      <c r="C14" s="108"/>
      <c r="D14" s="108"/>
      <c r="E14" s="40" t="s">
        <v>46</v>
      </c>
      <c r="F14" s="40" t="s">
        <v>45</v>
      </c>
      <c r="G14" s="39" t="s">
        <v>44</v>
      </c>
      <c r="H14" s="39" t="s">
        <v>43</v>
      </c>
      <c r="I14" s="39" t="s">
        <v>42</v>
      </c>
      <c r="K14" s="25" t="s">
        <v>41</v>
      </c>
      <c r="L14" s="28" t="s">
        <v>40</v>
      </c>
      <c r="M14" s="28" t="s">
        <v>39</v>
      </c>
      <c r="N14" s="28" t="s">
        <v>38</v>
      </c>
      <c r="O14" s="38" t="s">
        <v>37</v>
      </c>
      <c r="P14" s="28" t="s">
        <v>36</v>
      </c>
      <c r="Q14" s="37" t="s">
        <v>35</v>
      </c>
      <c r="R14" s="37" t="s">
        <v>34</v>
      </c>
      <c r="S14" s="37" t="s">
        <v>33</v>
      </c>
      <c r="T14" s="37" t="s">
        <v>32</v>
      </c>
      <c r="U14" s="26" t="s">
        <v>31</v>
      </c>
      <c r="V14" s="37" t="s">
        <v>30</v>
      </c>
    </row>
    <row r="15" spans="1:22" s="20" customFormat="1" ht="38.25" customHeight="1" x14ac:dyDescent="0.3">
      <c r="A15" s="98"/>
      <c r="B15" s="109" t="str">
        <f>IF(K15="","",IF(S15=1,"UN"&amp;K15&amp;", "&amp;R15&amp;", "&amp;O15&amp;", "&amp;"("&amp;V15&amp;")","UN "&amp;K15&amp;", "&amp;R15&amp;""&amp;P15&amp;", "&amp;T15&amp;", "&amp;L15&amp;", "&amp;"("&amp;V15&amp;")"))</f>
        <v>UN 3480, PILES AU LITHIUM IONIQUE, 9, , (E)</v>
      </c>
      <c r="C15" s="110"/>
      <c r="D15" s="111"/>
      <c r="E15" s="34">
        <v>1</v>
      </c>
      <c r="F15" s="34" t="s">
        <v>29</v>
      </c>
      <c r="G15" s="33">
        <f>M15</f>
        <v>4.75</v>
      </c>
      <c r="H15" s="33">
        <f>E15*G15</f>
        <v>4.75</v>
      </c>
      <c r="I15" s="33">
        <f>H15+E15*N15</f>
        <v>5.25</v>
      </c>
      <c r="J15" s="23"/>
      <c r="K15" s="32">
        <v>3480</v>
      </c>
      <c r="L15" s="30"/>
      <c r="M15" s="31">
        <v>4.75</v>
      </c>
      <c r="N15" s="31">
        <v>0.5</v>
      </c>
      <c r="O15" s="30"/>
      <c r="P15" s="29"/>
      <c r="Q15" s="28" t="str">
        <f>IF(K15="","",IF(K15&lt;10,"UN000"&amp;K15&amp;L15&amp;O15,IF(K15&lt;100,"UN00"&amp;K15&amp;L15&amp;O15,IF(K15&lt;1000,"UN0"&amp;K15&amp;L15&amp;O15,"UN"&amp;K15&amp;L15&amp;O15))))</f>
        <v>UN3480</v>
      </c>
      <c r="R15" s="28" t="str">
        <f>IF(Q15="","",VLOOKUP(Q15,'[1]TABLEAU ADR 2017'!$B$2:$W$2854,2,FALSE))</f>
        <v>PILES AU LITHIUM IONIQUE</v>
      </c>
      <c r="S15" s="28" t="str">
        <f>IF(Q15="","",VLOOKUP(Q15,'[1]TABLEAU ADR 2017'!$B$2:$W$2854,3,FALSE))</f>
        <v>9</v>
      </c>
      <c r="T15" s="27" t="str">
        <f>IF(Q15="","",VLOOKUP(Q15,'[1]TABLEAU ADR 2017'!$B$2:$W$2854,6,FALSE))</f>
        <v>9</v>
      </c>
      <c r="U15" s="26" t="str">
        <f>IF(Q15="","",VLOOKUP(Q15,'[1]TABLEAU ADR 2017'!$B$2:$W$2854,10,FALSE))</f>
        <v>2</v>
      </c>
      <c r="V15" s="25" t="str">
        <f>IF(Q15="","",VLOOKUP(Q15,'[1]TABLEAU ADR 2017'!$B$2:$W$2854,11,FALSE))</f>
        <v>E</v>
      </c>
    </row>
    <row r="16" spans="1:22" s="20" customFormat="1" ht="31.5" customHeight="1" x14ac:dyDescent="0.3">
      <c r="A16" s="98"/>
      <c r="B16" s="109" t="str">
        <f>IF(K16="","",IF(S16=1,"UN"&amp;K16&amp;", "&amp;R16&amp;", "&amp;O16&amp;", "&amp;"("&amp;V16&amp;")","UN"&amp;K16&amp;", "&amp;R16&amp;" "&amp;P16&amp;", "&amp;T16&amp;", "&amp;L16&amp;", "&amp;"("&amp;V16&amp;")"))</f>
        <v/>
      </c>
      <c r="C16" s="110"/>
      <c r="D16" s="111"/>
      <c r="E16" s="36"/>
      <c r="F16" s="34"/>
      <c r="G16" s="33" t="str">
        <f>IF(M16="","",M16)</f>
        <v/>
      </c>
      <c r="H16" s="33"/>
      <c r="I16" s="33" t="str">
        <f>IF(G16="","",G16*E16)</f>
        <v/>
      </c>
      <c r="J16" s="23"/>
      <c r="K16" s="32"/>
      <c r="L16" s="30"/>
      <c r="M16" s="31"/>
      <c r="N16" s="31"/>
      <c r="O16" s="30"/>
      <c r="P16" s="29"/>
      <c r="Q16" s="28" t="str">
        <f>IF(K16="","",IF(K16&lt;10,"UN000"&amp;K16&amp;L16&amp;O16,IF(K16&lt;100,"UN00"&amp;K16&amp;L16&amp;O16,IF(K16&lt;1000,"UN0"&amp;K16&amp;L16&amp;O16,"UN"&amp;K16&amp;L16&amp;O16))))</f>
        <v/>
      </c>
      <c r="R16" s="28" t="str">
        <f>IF(Q16="","",VLOOKUP(Q16,'[1]TABLEAU ADR 2017'!$B$2:$W$2854,2,FALSE))</f>
        <v/>
      </c>
      <c r="S16" s="28" t="str">
        <f>IF(Q16="","",VLOOKUP(Q16,'[1]TABLEAU ADR 2017'!$B$2:$W$2854,3,FALSE))</f>
        <v/>
      </c>
      <c r="T16" s="27" t="str">
        <f>IF(Q16="","",VLOOKUP(Q16,'[1]TABLEAU ADR 2017'!$B$2:$W$2854,6,FALSE))</f>
        <v/>
      </c>
      <c r="U16" s="26" t="str">
        <f>IF(Q16="","",VLOOKUP(Q16,'[1]TABLEAU ADR 2017'!$B$2:$W$2854,10,FALSE))</f>
        <v/>
      </c>
      <c r="V16" s="25" t="str">
        <f>IF(Q16="","",VLOOKUP(Q16,'[1]TABLEAU ADR 2017'!$B$2:$W$2854,11,FALSE))</f>
        <v/>
      </c>
    </row>
    <row r="17" spans="1:22" s="20" customFormat="1" ht="31.5" customHeight="1" x14ac:dyDescent="0.3">
      <c r="A17" s="98"/>
      <c r="B17" s="109" t="str">
        <f>IF(K17="","",IF(S17=1,"UN"&amp;K17&amp;", "&amp;R17&amp;", "&amp;O17&amp;", "&amp;"("&amp;V17&amp;")","UN"&amp;K17&amp;", "&amp;R17&amp;" "&amp;P17&amp;", "&amp;T17&amp;", "&amp;L17&amp;", "&amp;"("&amp;V17&amp;")"))</f>
        <v/>
      </c>
      <c r="C17" s="110"/>
      <c r="D17" s="111"/>
      <c r="E17" s="35"/>
      <c r="F17" s="34"/>
      <c r="G17" s="33" t="str">
        <f>IF(M17="","",M17)</f>
        <v/>
      </c>
      <c r="H17" s="33"/>
      <c r="I17" s="33" t="str">
        <f>IF(G17="","",G17*E17)</f>
        <v/>
      </c>
      <c r="J17" s="23"/>
      <c r="K17" s="32"/>
      <c r="L17" s="30"/>
      <c r="M17" s="31"/>
      <c r="N17" s="31"/>
      <c r="O17" s="30"/>
      <c r="P17" s="29"/>
      <c r="Q17" s="28" t="str">
        <f>IF(K17="","",IF(K17&lt;10,"UN000"&amp;K17&amp;L17&amp;O17,IF(K17&lt;100,"UN00"&amp;K17&amp;L17&amp;O17,IF(K17&lt;1000,"UN0"&amp;K17&amp;L17&amp;O17,"UN"&amp;K17&amp;L17&amp;O17))))</f>
        <v/>
      </c>
      <c r="R17" s="28" t="str">
        <f>IF(Q17="","",VLOOKUP(Q17,'[1]TABLEAU ADR 2017'!$B$2:$W$2854,2,FALSE))</f>
        <v/>
      </c>
      <c r="S17" s="28" t="str">
        <f>IF(Q17="","",VLOOKUP(Q17,'[1]TABLEAU ADR 2017'!$B$2:$W$2854,3,FALSE))</f>
        <v/>
      </c>
      <c r="T17" s="27" t="str">
        <f>IF(Q17="","",VLOOKUP(Q17,'[1]TABLEAU ADR 2017'!$B$2:$W$2854,6,FALSE))</f>
        <v/>
      </c>
      <c r="U17" s="26" t="str">
        <f>IF(Q17="","",VLOOKUP(Q17,'[1]TABLEAU ADR 2017'!$B$2:$W$2854,10,FALSE))</f>
        <v/>
      </c>
      <c r="V17" s="25" t="str">
        <f>IF(Q17="","",VLOOKUP(Q17,'[1]TABLEAU ADR 2017'!$B$2:$W$2854,11,FALSE))</f>
        <v/>
      </c>
    </row>
    <row r="18" spans="1:22" s="20" customFormat="1" ht="31.5" customHeight="1" x14ac:dyDescent="0.3">
      <c r="A18" s="98"/>
      <c r="B18" s="109" t="str">
        <f>IF(K18="","",IF(S18=1,"UN"&amp;K18&amp;", "&amp;R18&amp;", "&amp;O18&amp;", "&amp;"("&amp;V18&amp;")","UN"&amp;K18&amp;", "&amp;R18&amp;" "&amp;P18&amp;", "&amp;T18&amp;", "&amp;L18&amp;", "&amp;"("&amp;V18&amp;")"))</f>
        <v/>
      </c>
      <c r="C18" s="110"/>
      <c r="D18" s="111"/>
      <c r="E18" s="35"/>
      <c r="F18" s="34"/>
      <c r="G18" s="33" t="str">
        <f>IF(M18="","",M18)</f>
        <v/>
      </c>
      <c r="H18" s="33"/>
      <c r="I18" s="33" t="str">
        <f>IF(G18="","",G18*E18)</f>
        <v/>
      </c>
      <c r="J18" s="23"/>
      <c r="K18" s="32"/>
      <c r="L18" s="30"/>
      <c r="M18" s="31"/>
      <c r="N18" s="31"/>
      <c r="O18" s="30"/>
      <c r="P18" s="29"/>
      <c r="Q18" s="28" t="str">
        <f>IF(K18="","",IF(K18&lt;10,"UN000"&amp;K18&amp;L18&amp;O18,IF(K18&lt;100,"UN00"&amp;K18&amp;L18&amp;O18,IF(K18&lt;1000,"UN0"&amp;K18&amp;L18&amp;O18,"UN"&amp;K18&amp;L18&amp;O18))))</f>
        <v/>
      </c>
      <c r="R18" s="28" t="str">
        <f>IF(Q18="","",VLOOKUP(Q18,'[1]TABLEAU ADR 2017'!$B$2:$W$2854,2,FALSE))</f>
        <v/>
      </c>
      <c r="S18" s="28" t="str">
        <f>IF(Q18="","",VLOOKUP(Q18,'[1]TABLEAU ADR 2017'!$B$2:$W$2854,3,FALSE))</f>
        <v/>
      </c>
      <c r="T18" s="27" t="str">
        <f>IF(Q18="","",VLOOKUP(Q18,'[1]TABLEAU ADR 2017'!$B$2:$W$2854,6,FALSE))</f>
        <v/>
      </c>
      <c r="U18" s="26" t="str">
        <f>IF(Q18="","",VLOOKUP(Q18,'[1]TABLEAU ADR 2017'!$B$2:$W$2854,10,FALSE))</f>
        <v/>
      </c>
      <c r="V18" s="25" t="str">
        <f>IF(Q18="","",VLOOKUP(Q18,'[1]TABLEAU ADR 2017'!$B$2:$W$2854,11,FALSE))</f>
        <v/>
      </c>
    </row>
    <row r="19" spans="1:22" s="20" customFormat="1" ht="31.5" customHeight="1" x14ac:dyDescent="0.3">
      <c r="A19" s="98"/>
      <c r="B19" s="109" t="str">
        <f>IF(K19="","",IF(S19=1,"UN"&amp;K19&amp;", "&amp;R19&amp;", "&amp;O19&amp;", "&amp;"("&amp;V19&amp;")","UN"&amp;K19&amp;", "&amp;R19&amp;" "&amp;P19&amp;", "&amp;T19&amp;", "&amp;L19&amp;", "&amp;"("&amp;V19&amp;")"))</f>
        <v/>
      </c>
      <c r="C19" s="110"/>
      <c r="D19" s="111"/>
      <c r="E19" s="35"/>
      <c r="F19" s="34"/>
      <c r="G19" s="33" t="str">
        <f>IF(M19="","",M19)</f>
        <v/>
      </c>
      <c r="H19" s="33"/>
      <c r="I19" s="33" t="str">
        <f>IF(G19="","",G19*E19)</f>
        <v/>
      </c>
      <c r="J19" s="23"/>
      <c r="K19" s="32"/>
      <c r="L19" s="30"/>
      <c r="M19" s="31"/>
      <c r="N19" s="31"/>
      <c r="O19" s="30"/>
      <c r="P19" s="29"/>
      <c r="Q19" s="28" t="str">
        <f>IF(K19="","",IF(K19&lt;10,"UN000"&amp;K19&amp;L19&amp;O19,IF(K19&lt;100,"UN00"&amp;K19&amp;L19&amp;O19,IF(K19&lt;1000,"UN0"&amp;K19&amp;L19&amp;O19,"UN"&amp;K19&amp;L19&amp;O19))))</f>
        <v/>
      </c>
      <c r="R19" s="28" t="str">
        <f>IF(Q19="","",VLOOKUP(Q19,'[1]TABLEAU ADR 2017'!$B$2:$W$2854,2,FALSE))</f>
        <v/>
      </c>
      <c r="S19" s="28" t="str">
        <f>IF(Q19="","",VLOOKUP(Q19,'[1]TABLEAU ADR 2017'!$B$2:$W$2854,3,FALSE))</f>
        <v/>
      </c>
      <c r="T19" s="27" t="str">
        <f>IF(Q19="","",VLOOKUP(Q19,'[1]TABLEAU ADR 2017'!$B$2:$W$2854,6,FALSE))</f>
        <v/>
      </c>
      <c r="U19" s="26" t="str">
        <f>IF(Q19="","",VLOOKUP(Q19,'[1]TABLEAU ADR 2017'!$B$2:$W$2854,10,FALSE))</f>
        <v/>
      </c>
      <c r="V19" s="25" t="str">
        <f>IF(Q19="","",VLOOKUP(Q19,'[1]TABLEAU ADR 2017'!$B$2:$W$2854,11,FALSE))</f>
        <v/>
      </c>
    </row>
    <row r="20" spans="1:22" s="20" customFormat="1" ht="15.6" x14ac:dyDescent="0.3">
      <c r="A20" s="98"/>
      <c r="B20" s="24" t="s">
        <v>28</v>
      </c>
      <c r="C20" s="120" t="s">
        <v>27</v>
      </c>
      <c r="D20" s="121"/>
      <c r="E20" s="121"/>
      <c r="F20" s="121"/>
      <c r="G20" s="121"/>
      <c r="H20" s="121"/>
      <c r="I20" s="122"/>
      <c r="J20" s="23"/>
      <c r="U20" s="22" t="s">
        <v>26</v>
      </c>
      <c r="V20" s="21" t="str">
        <f>IF(COUNT(K15:K19)=0,"",IF(V12="B","B",IF(V13="B","B",IF(V14="B","B",IF(V15="B","B",IF(V16="B","B",IF(V17="B","B",IF(V18="B","B",IF(V19="B","B",IF(V12="C","C",IF(V13="C","C",IF(V14="C","C",IF(V15="C","C",IF(V16="C","C",IF(V17="C","C",IF(V18="C","C",IF(V19="C","C",IF(V12="D","D",IF(V13="D","D",IF(V13="D","D",IF(V14="D","D",IF(V15="D","D",IF(V16="D","D",IF(V17="D","D",IF(V18="D","D",IF(V19="D","D","E"))))))))))))))))))))))))))</f>
        <v>E</v>
      </c>
    </row>
    <row r="21" spans="1:22" ht="11.25" customHeight="1" x14ac:dyDescent="0.3">
      <c r="A21" s="99"/>
      <c r="B21" s="123"/>
      <c r="C21" s="123"/>
      <c r="D21" s="123"/>
      <c r="E21" s="123"/>
      <c r="F21" s="123"/>
      <c r="G21" s="123"/>
      <c r="H21" s="123"/>
      <c r="I21" s="123"/>
    </row>
    <row r="22" spans="1:22" ht="15.6" x14ac:dyDescent="0.3">
      <c r="A22" s="98"/>
      <c r="B22" s="19" t="s">
        <v>25</v>
      </c>
      <c r="C22" s="18"/>
      <c r="D22" s="18"/>
      <c r="E22" s="18"/>
      <c r="F22" s="18"/>
      <c r="G22" s="18"/>
      <c r="H22" s="18"/>
      <c r="I22" s="17"/>
    </row>
    <row r="23" spans="1:22" ht="38.25" customHeight="1" x14ac:dyDescent="0.3">
      <c r="A23" s="98"/>
      <c r="C23" s="124" t="s">
        <v>24</v>
      </c>
      <c r="D23" s="125"/>
      <c r="E23" s="16" t="s">
        <v>23</v>
      </c>
      <c r="F23" s="15" t="s">
        <v>22</v>
      </c>
      <c r="G23" s="126" t="s">
        <v>21</v>
      </c>
      <c r="H23" s="126"/>
      <c r="I23" s="126"/>
    </row>
    <row r="24" spans="1:22" ht="15.6" x14ac:dyDescent="0.3">
      <c r="A24" s="98"/>
      <c r="B24" s="14" t="s">
        <v>20</v>
      </c>
      <c r="C24" s="112">
        <f>IF(SUMIF($U$15:$U$19,"=0",H$15:H$19)=0,0,SUMIF($U$15:$U$19,"=0",H$15:H$19))</f>
        <v>0</v>
      </c>
      <c r="D24" s="113"/>
      <c r="E24" s="13" t="s">
        <v>19</v>
      </c>
      <c r="F24" s="11">
        <f>C24</f>
        <v>0</v>
      </c>
      <c r="G24" s="126"/>
      <c r="H24" s="126"/>
      <c r="I24" s="126"/>
    </row>
    <row r="25" spans="1:22" ht="15.75" customHeight="1" x14ac:dyDescent="0.3">
      <c r="A25" s="98"/>
      <c r="B25" s="12" t="s">
        <v>18</v>
      </c>
      <c r="C25" s="112">
        <f>IF(SUMIF($U$15:$U$19,"=1",H$15:H$19)=0,0,SUMIF($U$15:$U$19,"=1",H$15:H$19))</f>
        <v>0</v>
      </c>
      <c r="D25" s="113"/>
      <c r="E25" s="12">
        <v>50</v>
      </c>
      <c r="F25" s="11">
        <f>C25</f>
        <v>0</v>
      </c>
      <c r="G25" s="126"/>
      <c r="H25" s="126"/>
      <c r="I25" s="126"/>
    </row>
    <row r="26" spans="1:22" ht="15.6" x14ac:dyDescent="0.3">
      <c r="A26" s="98"/>
      <c r="B26" s="12" t="s">
        <v>17</v>
      </c>
      <c r="C26" s="112">
        <f>IF(SUMIF($U$15:$U$19,"=2",H$15:H$19)=0,0,SUMIF($U$15:$U$19,"=2",H$15:H$19))</f>
        <v>4.75</v>
      </c>
      <c r="D26" s="113"/>
      <c r="E26" s="12">
        <v>3</v>
      </c>
      <c r="F26" s="11">
        <f>SUM(C26*+E26)</f>
        <v>14.25</v>
      </c>
      <c r="G26" s="126"/>
      <c r="H26" s="126"/>
      <c r="I26" s="126"/>
    </row>
    <row r="27" spans="1:22" ht="15.75" customHeight="1" x14ac:dyDescent="0.3">
      <c r="A27" s="98"/>
      <c r="B27" s="12" t="s">
        <v>16</v>
      </c>
      <c r="C27" s="112">
        <f>IF(SUMIF($U$15:$U$19,"=3",H$15:H$19)=0,0,SUMIF($U$15:$U$19,"=3",H$15:H$19))</f>
        <v>0</v>
      </c>
      <c r="D27" s="113"/>
      <c r="E27" s="12" t="s">
        <v>15</v>
      </c>
      <c r="F27" s="11">
        <f>C27</f>
        <v>0</v>
      </c>
      <c r="G27" s="114">
        <f>IF(F24=0,SUM(F25:F27),"&gt; 1000 pts")</f>
        <v>14.25</v>
      </c>
      <c r="H27" s="115"/>
      <c r="I27" s="116"/>
    </row>
    <row r="28" spans="1:22" ht="15.6" x14ac:dyDescent="0.3">
      <c r="A28" s="98"/>
      <c r="B28" s="12" t="s">
        <v>14</v>
      </c>
      <c r="C28" s="112">
        <f>IF(SUMIF($U$15:$U$19,"=4",H$15:H$19)=0,0,SUMIF($U$15:$U$19,"=4",H$15:H$19))</f>
        <v>0</v>
      </c>
      <c r="D28" s="113"/>
      <c r="E28" s="12" t="s">
        <v>13</v>
      </c>
      <c r="F28" s="11">
        <f>C28</f>
        <v>0</v>
      </c>
      <c r="G28" s="117"/>
      <c r="H28" s="118"/>
      <c r="I28" s="119"/>
    </row>
    <row r="29" spans="1:22" ht="8.25" customHeight="1" x14ac:dyDescent="0.3">
      <c r="A29" s="99"/>
      <c r="B29" s="10"/>
      <c r="C29" s="10"/>
      <c r="D29" s="9"/>
      <c r="E29" s="9"/>
      <c r="F29" s="9"/>
      <c r="G29" s="9"/>
      <c r="H29" s="9"/>
      <c r="I29" s="9"/>
    </row>
    <row r="30" spans="1:22" ht="14.25" customHeight="1" x14ac:dyDescent="0.3">
      <c r="A30" s="98"/>
      <c r="B30" s="134" t="str">
        <f>IF(C24&lt;&gt;0,"Le chargement de l'unité de transport contient des marchandises dangereuses de la CATÉGORIE DE TRANSPORT 0",IF(U53&lt;1000,"La quantité totale pondérée de marchandises dangereuses par unité de transport NE DÉPASSE PAS 1000.","La quantité totale pondérée de marchandises dangereuses par unité de transport DÉPASSE 1000."))</f>
        <v>La quantité totale pondérée de marchandises dangereuses par unité de transport NE DÉPASSE PAS 1000.</v>
      </c>
      <c r="C30" s="135"/>
      <c r="D30" s="135"/>
      <c r="E30" s="135"/>
      <c r="F30" s="135"/>
      <c r="G30" s="135"/>
      <c r="H30" s="135"/>
      <c r="I30" s="136"/>
    </row>
    <row r="31" spans="1:22" ht="21.75" customHeight="1" x14ac:dyDescent="0.3">
      <c r="A31" s="98"/>
      <c r="B31" s="137"/>
      <c r="C31" s="138"/>
      <c r="D31" s="138"/>
      <c r="E31" s="138"/>
      <c r="F31" s="138"/>
      <c r="G31" s="138"/>
      <c r="H31" s="138"/>
      <c r="I31" s="139"/>
    </row>
    <row r="32" spans="1:22" ht="11.25" customHeight="1" x14ac:dyDescent="0.3">
      <c r="A32" s="99"/>
      <c r="B32" s="8"/>
      <c r="C32" s="8"/>
      <c r="D32" s="8"/>
      <c r="E32" s="8"/>
      <c r="F32" s="8"/>
      <c r="G32" s="7"/>
      <c r="H32" s="7"/>
      <c r="I32" s="6"/>
    </row>
    <row r="33" spans="1:9" ht="21.75" customHeight="1" x14ac:dyDescent="0.3">
      <c r="A33" s="99"/>
      <c r="B33" s="140"/>
      <c r="C33" s="141"/>
      <c r="D33" s="141"/>
      <c r="E33" s="141"/>
      <c r="F33" s="141"/>
      <c r="G33" s="141"/>
      <c r="H33" s="141"/>
      <c r="I33" s="142"/>
    </row>
    <row r="34" spans="1:9" ht="9" customHeight="1" x14ac:dyDescent="0.3">
      <c r="A34" s="99"/>
      <c r="B34" s="5"/>
      <c r="C34" s="5"/>
      <c r="D34" s="5"/>
      <c r="E34" s="5"/>
      <c r="F34" s="5"/>
      <c r="G34" s="5"/>
      <c r="H34" s="5"/>
      <c r="I34" s="5"/>
    </row>
    <row r="35" spans="1:9" ht="45" customHeight="1" x14ac:dyDescent="0.3">
      <c r="A35" s="98"/>
      <c r="B35" s="143" t="s">
        <v>12</v>
      </c>
      <c r="C35" s="144"/>
      <c r="D35" s="145"/>
      <c r="E35" s="149" t="s">
        <v>11</v>
      </c>
      <c r="F35" s="150"/>
      <c r="G35" s="150"/>
      <c r="H35" s="150"/>
      <c r="I35" s="151"/>
    </row>
    <row r="36" spans="1:9" ht="105" customHeight="1" x14ac:dyDescent="0.3">
      <c r="A36" s="98"/>
      <c r="B36" s="146"/>
      <c r="C36" s="147"/>
      <c r="D36" s="148"/>
      <c r="E36" s="152"/>
      <c r="F36" s="153"/>
      <c r="G36" s="153"/>
      <c r="H36" s="153"/>
      <c r="I36" s="154"/>
    </row>
    <row r="37" spans="1:9" ht="16.5" customHeight="1" x14ac:dyDescent="0.3">
      <c r="A37" s="3"/>
      <c r="B37" s="155" t="s">
        <v>10</v>
      </c>
      <c r="C37" s="155"/>
      <c r="D37" s="155"/>
      <c r="E37" s="67" t="s">
        <v>9</v>
      </c>
      <c r="F37" s="68"/>
      <c r="G37" s="68"/>
      <c r="H37" s="68"/>
      <c r="I37" s="69"/>
    </row>
    <row r="38" spans="1:9" ht="20.25" customHeight="1" x14ac:dyDescent="0.3">
      <c r="A38" s="3"/>
      <c r="B38" s="156" t="s">
        <v>8</v>
      </c>
      <c r="C38" s="157"/>
      <c r="D38" s="158"/>
      <c r="E38" s="159"/>
      <c r="F38" s="160"/>
      <c r="G38" s="160"/>
      <c r="H38" s="160"/>
      <c r="I38" s="161"/>
    </row>
    <row r="39" spans="1:9" ht="23.25" customHeight="1" x14ac:dyDescent="0.3">
      <c r="A39" s="3"/>
      <c r="B39" s="162" t="s">
        <v>7</v>
      </c>
      <c r="C39" s="162"/>
      <c r="D39" s="162"/>
      <c r="E39" s="163" t="s">
        <v>6</v>
      </c>
      <c r="F39" s="164"/>
      <c r="G39" s="165" t="s">
        <v>3</v>
      </c>
      <c r="H39" s="165"/>
      <c r="I39" s="166"/>
    </row>
    <row r="40" spans="1:9" ht="21" customHeight="1" x14ac:dyDescent="0.3">
      <c r="A40" s="3"/>
      <c r="B40" s="127" t="s">
        <v>5</v>
      </c>
      <c r="C40" s="128"/>
      <c r="D40" s="129"/>
      <c r="E40" s="130" t="s">
        <v>4</v>
      </c>
      <c r="F40" s="131"/>
      <c r="G40" s="132" t="s">
        <v>3</v>
      </c>
      <c r="H40" s="132"/>
      <c r="I40" s="133"/>
    </row>
    <row r="41" spans="1:9" ht="16.5" customHeight="1" x14ac:dyDescent="0.3">
      <c r="A41" s="3"/>
      <c r="B41" s="162" t="s">
        <v>2</v>
      </c>
      <c r="C41" s="162"/>
      <c r="D41" s="162"/>
      <c r="E41" s="167" t="s">
        <v>2</v>
      </c>
      <c r="F41" s="168"/>
      <c r="G41" s="168"/>
      <c r="H41" s="168"/>
      <c r="I41" s="169"/>
    </row>
    <row r="42" spans="1:9" ht="18.75" customHeight="1" x14ac:dyDescent="0.3">
      <c r="A42" s="3"/>
      <c r="B42" s="4" t="s">
        <v>1</v>
      </c>
      <c r="C42" s="170">
        <f ca="1">TODAY()</f>
        <v>45120</v>
      </c>
      <c r="D42" s="171"/>
      <c r="E42" s="172"/>
      <c r="F42" s="173"/>
      <c r="G42" s="173"/>
      <c r="H42" s="173"/>
      <c r="I42" s="174"/>
    </row>
    <row r="43" spans="1:9" ht="78" customHeight="1" x14ac:dyDescent="0.3">
      <c r="A43" s="3"/>
      <c r="B43" s="175" t="s">
        <v>66</v>
      </c>
      <c r="C43" s="176"/>
      <c r="D43" s="176"/>
      <c r="E43" s="177" t="s">
        <v>0</v>
      </c>
      <c r="F43" s="178"/>
      <c r="G43" s="178"/>
      <c r="H43" s="178"/>
      <c r="I43" s="179"/>
    </row>
  </sheetData>
  <mergeCells count="58">
    <mergeCell ref="B41:D41"/>
    <mergeCell ref="E41:I41"/>
    <mergeCell ref="C42:D42"/>
    <mergeCell ref="E42:I42"/>
    <mergeCell ref="B43:D43"/>
    <mergeCell ref="E43:I43"/>
    <mergeCell ref="B40:D40"/>
    <mergeCell ref="E40:F40"/>
    <mergeCell ref="G40:I40"/>
    <mergeCell ref="B30:I31"/>
    <mergeCell ref="B33:I33"/>
    <mergeCell ref="B35:D36"/>
    <mergeCell ref="E35:I36"/>
    <mergeCell ref="B37:D37"/>
    <mergeCell ref="E37:I37"/>
    <mergeCell ref="B38:D38"/>
    <mergeCell ref="E38:I38"/>
    <mergeCell ref="B39:D39"/>
    <mergeCell ref="E39:F39"/>
    <mergeCell ref="G39:I39"/>
    <mergeCell ref="B19:D19"/>
    <mergeCell ref="C20:I20"/>
    <mergeCell ref="B21:I21"/>
    <mergeCell ref="C23:D23"/>
    <mergeCell ref="G23:I26"/>
    <mergeCell ref="C24:D24"/>
    <mergeCell ref="C25:D25"/>
    <mergeCell ref="C26:D26"/>
    <mergeCell ref="A8:A36"/>
    <mergeCell ref="B8:D8"/>
    <mergeCell ref="E8:I8"/>
    <mergeCell ref="K8:K11"/>
    <mergeCell ref="E11:I11"/>
    <mergeCell ref="B13:D13"/>
    <mergeCell ref="E13:G13"/>
    <mergeCell ref="B14:D14"/>
    <mergeCell ref="B15:D15"/>
    <mergeCell ref="B9:D11"/>
    <mergeCell ref="C27:D27"/>
    <mergeCell ref="G27:I28"/>
    <mergeCell ref="C28:D28"/>
    <mergeCell ref="B16:D16"/>
    <mergeCell ref="B17:D17"/>
    <mergeCell ref="B18:D18"/>
    <mergeCell ref="L8:O11"/>
    <mergeCell ref="E9:I9"/>
    <mergeCell ref="E10:I10"/>
    <mergeCell ref="B1:I1"/>
    <mergeCell ref="E2:G2"/>
    <mergeCell ref="I2:I3"/>
    <mergeCell ref="K2:K7"/>
    <mergeCell ref="L2:O7"/>
    <mergeCell ref="B3:D6"/>
    <mergeCell ref="F3:G3"/>
    <mergeCell ref="E4:I4"/>
    <mergeCell ref="E5:I5"/>
    <mergeCell ref="E6:I6"/>
    <mergeCell ref="E7:I7"/>
  </mergeCells>
  <conditionalFormatting sqref="B30:I31">
    <cfRule type="expression" dxfId="1" priority="1">
      <formula>"si($G$27&gt;1000;1;0)"</formula>
    </cfRule>
    <cfRule type="expression" dxfId="0" priority="2">
      <formula>"si($C$24&lt;&gt;0;1;0)"</formula>
    </cfRule>
  </conditionalFormatting>
  <pageMargins left="0.23622047244094491" right="0.23622047244094491" top="0.35433070866141736" bottom="0.35433070866141736" header="0.31496062992125984" footer="0.31496062992125984"/>
  <pageSetup paperSize="9" scale="7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2673552-4791-4F89-A5BF-B2095D0C64C6}">
          <x14:formula1>
            <xm:f>'\\rom10\Transport\DECARATION MATIERE DANGEREUSES\[NOUVEAU Doc de transport MD ADR 2019 (Cycleurope).xlsx]Données'!#REF!</xm:f>
          </x14:formula1>
          <xm:sqref>F15:F19</xm:sqref>
        </x14:dataValidation>
        <x14:dataValidation type="list" allowBlank="1" showInputMessage="1" showErrorMessage="1" promptTitle="INFO" prompt="A saisir uniquement pour UN1950 &amp; UN2037" xr:uid="{EA1B9471-98A9-4667-9ED0-54322E4E3D5E}">
          <x14:formula1>
            <xm:f>'\\rom10\Transport\DECARATION MATIERE DANGEREUSES\[NOUVEAU Doc de transport MD ADR 2019 (Cycleurope).xlsx]Données'!#REF!</xm:f>
          </x14:formula1>
          <xm:sqref>O15:O19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DÉCLARATION ADR SAV</vt:lpstr>
      <vt:lpstr>'DÉCLARATION ADR SAV'!Zone_d_impression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BROGGI Didier</dc:creator>
  <cp:lastModifiedBy>Veronique LEVY</cp:lastModifiedBy>
  <cp:lastPrinted>2023-07-13T07:54:31Z</cp:lastPrinted>
  <dcterms:created xsi:type="dcterms:W3CDTF">2019-06-27T10:44:09Z</dcterms:created>
  <dcterms:modified xsi:type="dcterms:W3CDTF">2023-07-13T07:55:51Z</dcterms:modified>
</cp:coreProperties>
</file>